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体检名单" sheetId="1" r:id="rId1"/>
    <sheet name="Sheet1" sheetId="2" r:id="rId2"/>
    <sheet name="Sheet2" sheetId="3" r:id="rId3"/>
    <sheet name="Sheet3" sheetId="4" r:id="rId4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<sst xmlns="http://schemas.openxmlformats.org/spreadsheetml/2006/main" count="133" uniqueCount="80">
  <si>
    <t>序号</t>
  </si>
  <si>
    <t>招聘单位</t>
  </si>
  <si>
    <t>单位
代码</t>
  </si>
  <si>
    <t>招聘岗位</t>
  </si>
  <si>
    <t>岗位
代码</t>
  </si>
  <si>
    <t>招聘
计划</t>
  </si>
  <si>
    <t>姓名</t>
  </si>
  <si>
    <t>考试科目</t>
  </si>
  <si>
    <t>准考证号</t>
  </si>
  <si>
    <t>考场号</t>
  </si>
  <si>
    <t>座次号</t>
  </si>
  <si>
    <t>笔试
成绩</t>
  </si>
  <si>
    <t>备注</t>
  </si>
  <si>
    <t>安仁县乡镇中小学</t>
  </si>
  <si>
    <t>初中语文教师</t>
  </si>
  <si>
    <t>3</t>
  </si>
  <si>
    <t>徐梦芳</t>
  </si>
  <si>
    <t>语文专业知识</t>
  </si>
  <si>
    <t>2111020109</t>
  </si>
  <si>
    <t>01</t>
  </si>
  <si>
    <t>09</t>
  </si>
  <si>
    <t>许雅莉</t>
  </si>
  <si>
    <t>2111020106</t>
  </si>
  <si>
    <t>06</t>
  </si>
  <si>
    <t>周双艳</t>
  </si>
  <si>
    <t>2111020104</t>
  </si>
  <si>
    <t>04</t>
  </si>
  <si>
    <t>03</t>
  </si>
  <si>
    <t>小学语文教师</t>
  </si>
  <si>
    <t>张银娇</t>
  </si>
  <si>
    <t>2111020110</t>
  </si>
  <si>
    <t>10</t>
  </si>
  <si>
    <t>谢友秀</t>
  </si>
  <si>
    <t>2111020114</t>
  </si>
  <si>
    <t>14</t>
  </si>
  <si>
    <t>初中英语教师</t>
  </si>
  <si>
    <t>凡协励</t>
  </si>
  <si>
    <t>英语专业知识</t>
  </si>
  <si>
    <t>2311020211</t>
  </si>
  <si>
    <t>02</t>
  </si>
  <si>
    <t>11</t>
  </si>
  <si>
    <t>何蝶</t>
  </si>
  <si>
    <t>2311020230</t>
  </si>
  <si>
    <t>30</t>
  </si>
  <si>
    <t>张敏</t>
  </si>
  <si>
    <t>2311020301</t>
  </si>
  <si>
    <t>刘婷玉</t>
  </si>
  <si>
    <t>2311020308</t>
  </si>
  <si>
    <t>08</t>
  </si>
  <si>
    <t>18</t>
  </si>
  <si>
    <t>23</t>
  </si>
  <si>
    <t>面试
成绩</t>
  </si>
  <si>
    <t>综合
成绩</t>
  </si>
  <si>
    <t>2016年安仁县教育事业单位第二次公开招聘教师体检人员名单</t>
  </si>
  <si>
    <t>初中物理教师</t>
  </si>
  <si>
    <t>1</t>
  </si>
  <si>
    <t>樊腾飞</t>
  </si>
  <si>
    <t>教育基础知识</t>
  </si>
  <si>
    <t>2411020401</t>
  </si>
  <si>
    <t>04</t>
  </si>
  <si>
    <t>初中音乐教师</t>
  </si>
  <si>
    <t>彭冕</t>
  </si>
  <si>
    <t>2411020409</t>
  </si>
  <si>
    <t>初中体育教师</t>
  </si>
  <si>
    <t>刘春丽</t>
  </si>
  <si>
    <t>2411020420</t>
  </si>
  <si>
    <t>20</t>
  </si>
  <si>
    <t>小学音乐教师</t>
  </si>
  <si>
    <t>王永艳</t>
  </si>
  <si>
    <t>2411020423</t>
  </si>
  <si>
    <t>小学美术教师</t>
  </si>
  <si>
    <t>黄金凤</t>
  </si>
  <si>
    <t>2411020510</t>
  </si>
  <si>
    <t>05</t>
  </si>
  <si>
    <t>小学体育教师</t>
  </si>
  <si>
    <t>胡俊良</t>
  </si>
  <si>
    <t>2411020518</t>
  </si>
  <si>
    <t>综合
排名</t>
  </si>
  <si>
    <r>
      <t xml:space="preserve">笔试折合成绩
</t>
    </r>
    <r>
      <rPr>
        <b/>
        <sz val="9"/>
        <rFont val="新宋体"/>
        <family val="3"/>
      </rPr>
      <t>（×60%）</t>
    </r>
  </si>
  <si>
    <r>
      <t xml:space="preserve">面试折合成绩
</t>
    </r>
    <r>
      <rPr>
        <b/>
        <sz val="9"/>
        <rFont val="新宋体"/>
        <family val="3"/>
      </rPr>
      <t>（×40%）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</si>
</sst>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b/>
      <sz val="11"/>
      <name val="新宋体"/>
      <family val="3"/>
    </font>
    <font>
      <b/>
      <sz val="9"/>
      <name val="新宋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40" applyFont="1" applyFill="1">
      <alignment vertical="center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49" fontId="4" fillId="0" borderId="10" xfId="49" applyNumberFormat="1" applyFont="1" applyFill="1" applyBorder="1" applyAlignment="1">
      <alignment horizontal="center" vertical="center" wrapText="1"/>
      <protection/>
    </xf>
    <xf numFmtId="49" fontId="4" fillId="0" borderId="10" xfId="49" applyNumberFormat="1" applyFont="1" applyFill="1" applyBorder="1" applyAlignment="1">
      <alignment horizontal="center" vertical="center"/>
      <protection/>
    </xf>
    <xf numFmtId="0" fontId="4" fillId="0" borderId="10" xfId="49" applyNumberFormat="1" applyFont="1" applyFill="1" applyBorder="1" applyAlignment="1">
      <alignment horizontal="center" vertical="center"/>
      <protection/>
    </xf>
    <xf numFmtId="176" fontId="4" fillId="0" borderId="10" xfId="49" applyNumberFormat="1" applyFont="1" applyFill="1" applyBorder="1" applyAlignment="1">
      <alignment horizontal="center" vertical="center"/>
      <protection/>
    </xf>
    <xf numFmtId="0" fontId="41" fillId="0" borderId="0" xfId="40" applyNumberFormat="1" applyFont="1" applyFill="1">
      <alignment vertical="center"/>
      <protection/>
    </xf>
    <xf numFmtId="49" fontId="41" fillId="0" borderId="0" xfId="40" applyNumberFormat="1" applyFont="1" applyFill="1">
      <alignment vertical="center"/>
      <protection/>
    </xf>
    <xf numFmtId="49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0" fontId="42" fillId="0" borderId="11" xfId="40" applyFont="1" applyFill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3" xfId="45"/>
    <cellStyle name="常规 4" xfId="46"/>
    <cellStyle name="常规 4 2" xfId="47"/>
    <cellStyle name="常规 5" xfId="48"/>
    <cellStyle name="常规_Sheet1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15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23" sqref="U23"/>
    </sheetView>
  </sheetViews>
  <sheetFormatPr defaultColWidth="9.00390625" defaultRowHeight="15"/>
  <cols>
    <col min="1" max="1" width="4.8515625" style="1" customWidth="1"/>
    <col min="2" max="2" width="10.7109375" style="1" customWidth="1"/>
    <col min="3" max="3" width="5.7109375" style="1" customWidth="1"/>
    <col min="4" max="4" width="9.00390625" style="1" customWidth="1"/>
    <col min="5" max="6" width="6.8515625" style="1" customWidth="1"/>
    <col min="7" max="7" width="8.8515625" style="1" customWidth="1"/>
    <col min="8" max="8" width="14.421875" style="1" customWidth="1"/>
    <col min="9" max="9" width="13.28125" style="7" customWidth="1"/>
    <col min="10" max="10" width="8.57421875" style="1" hidden="1" customWidth="1"/>
    <col min="11" max="11" width="8.57421875" style="8" hidden="1" customWidth="1"/>
    <col min="12" max="12" width="7.00390625" style="7" hidden="1" customWidth="1"/>
    <col min="13" max="13" width="8.421875" style="7" hidden="1" customWidth="1"/>
    <col min="14" max="14" width="7.421875" style="7" hidden="1" customWidth="1"/>
    <col min="15" max="15" width="8.421875" style="7" hidden="1" customWidth="1"/>
    <col min="16" max="16" width="7.421875" style="7" hidden="1" customWidth="1"/>
    <col min="17" max="17" width="5.57421875" style="7" hidden="1" customWidth="1"/>
    <col min="18" max="18" width="6.57421875" style="7" customWidth="1"/>
    <col min="19" max="16384" width="9.00390625" style="1" customWidth="1"/>
  </cols>
  <sheetData>
    <row r="1" spans="1:18" ht="38.25" customHeight="1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9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9" t="s">
        <v>9</v>
      </c>
      <c r="K2" s="9" t="s">
        <v>10</v>
      </c>
      <c r="L2" s="10" t="s">
        <v>11</v>
      </c>
      <c r="M2" s="10" t="s">
        <v>78</v>
      </c>
      <c r="N2" s="10" t="s">
        <v>51</v>
      </c>
      <c r="O2" s="10" t="s">
        <v>79</v>
      </c>
      <c r="P2" s="10" t="s">
        <v>52</v>
      </c>
      <c r="Q2" s="10" t="s">
        <v>77</v>
      </c>
      <c r="R2" s="10" t="s">
        <v>12</v>
      </c>
    </row>
    <row r="3" spans="1:18" ht="40.5" customHeight="1">
      <c r="A3" s="2">
        <v>1</v>
      </c>
      <c r="B3" s="3" t="s">
        <v>13</v>
      </c>
      <c r="C3" s="3">
        <v>1301</v>
      </c>
      <c r="D3" s="3" t="s">
        <v>14</v>
      </c>
      <c r="E3" s="3">
        <v>101</v>
      </c>
      <c r="F3" s="3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5">
        <v>70</v>
      </c>
      <c r="M3" s="6">
        <f>L3*60%</f>
        <v>42</v>
      </c>
      <c r="N3" s="6">
        <v>83.02</v>
      </c>
      <c r="O3" s="6">
        <f>N3*40%</f>
        <v>33.208</v>
      </c>
      <c r="P3" s="6">
        <f>M3+O3</f>
        <v>75.208</v>
      </c>
      <c r="Q3" s="5">
        <v>1</v>
      </c>
      <c r="R3" s="4"/>
    </row>
    <row r="4" spans="1:18" ht="40.5" customHeight="1">
      <c r="A4" s="2">
        <v>2</v>
      </c>
      <c r="B4" s="3" t="s">
        <v>13</v>
      </c>
      <c r="C4" s="3">
        <v>1301</v>
      </c>
      <c r="D4" s="3" t="s">
        <v>14</v>
      </c>
      <c r="E4" s="3">
        <v>101</v>
      </c>
      <c r="F4" s="3" t="s">
        <v>15</v>
      </c>
      <c r="G4" s="4" t="s">
        <v>21</v>
      </c>
      <c r="H4" s="4" t="s">
        <v>17</v>
      </c>
      <c r="I4" s="4" t="s">
        <v>22</v>
      </c>
      <c r="J4" s="4" t="s">
        <v>19</v>
      </c>
      <c r="K4" s="4" t="s">
        <v>23</v>
      </c>
      <c r="L4" s="5">
        <v>65</v>
      </c>
      <c r="M4" s="6">
        <f>L4*60%</f>
        <v>39</v>
      </c>
      <c r="N4" s="6">
        <v>84.1</v>
      </c>
      <c r="O4" s="6">
        <f>N4*40%</f>
        <v>33.64</v>
      </c>
      <c r="P4" s="6">
        <f>M4+O4</f>
        <v>72.64</v>
      </c>
      <c r="Q4" s="5">
        <v>2</v>
      </c>
      <c r="R4" s="4"/>
    </row>
    <row r="5" spans="1:18" ht="40.5" customHeight="1">
      <c r="A5" s="2">
        <v>3</v>
      </c>
      <c r="B5" s="3" t="s">
        <v>13</v>
      </c>
      <c r="C5" s="3">
        <v>1301</v>
      </c>
      <c r="D5" s="3" t="s">
        <v>14</v>
      </c>
      <c r="E5" s="3">
        <v>101</v>
      </c>
      <c r="F5" s="3" t="s">
        <v>15</v>
      </c>
      <c r="G5" s="4" t="s">
        <v>24</v>
      </c>
      <c r="H5" s="4" t="s">
        <v>17</v>
      </c>
      <c r="I5" s="4" t="s">
        <v>25</v>
      </c>
      <c r="J5" s="4" t="s">
        <v>19</v>
      </c>
      <c r="K5" s="4" t="s">
        <v>26</v>
      </c>
      <c r="L5" s="5">
        <v>62.5</v>
      </c>
      <c r="M5" s="6">
        <f>L5*60%</f>
        <v>37.5</v>
      </c>
      <c r="N5" s="6">
        <v>86.2</v>
      </c>
      <c r="O5" s="6">
        <f>N5*40%</f>
        <v>34.480000000000004</v>
      </c>
      <c r="P5" s="6">
        <f>M5+O5</f>
        <v>71.98</v>
      </c>
      <c r="Q5" s="5">
        <v>3</v>
      </c>
      <c r="R5" s="4"/>
    </row>
    <row r="6" spans="1:18" ht="40.5" customHeight="1">
      <c r="A6" s="2">
        <v>4</v>
      </c>
      <c r="B6" s="3" t="s">
        <v>13</v>
      </c>
      <c r="C6" s="3">
        <v>1308</v>
      </c>
      <c r="D6" s="3" t="s">
        <v>28</v>
      </c>
      <c r="E6" s="3">
        <v>108</v>
      </c>
      <c r="F6" s="3">
        <v>2</v>
      </c>
      <c r="G6" s="4" t="s">
        <v>29</v>
      </c>
      <c r="H6" s="4" t="s">
        <v>17</v>
      </c>
      <c r="I6" s="4" t="s">
        <v>30</v>
      </c>
      <c r="J6" s="4" t="s">
        <v>19</v>
      </c>
      <c r="K6" s="4" t="s">
        <v>31</v>
      </c>
      <c r="L6" s="5">
        <v>68.5</v>
      </c>
      <c r="M6" s="6">
        <f>L6*60%</f>
        <v>41.1</v>
      </c>
      <c r="N6" s="6">
        <v>87.76</v>
      </c>
      <c r="O6" s="6">
        <f>N6*40%</f>
        <v>35.104000000000006</v>
      </c>
      <c r="P6" s="6">
        <f>M6+O6</f>
        <v>76.20400000000001</v>
      </c>
      <c r="Q6" s="5">
        <v>1</v>
      </c>
      <c r="R6" s="4"/>
    </row>
    <row r="7" spans="1:18" ht="40.5" customHeight="1">
      <c r="A7" s="2">
        <v>5</v>
      </c>
      <c r="B7" s="3" t="s">
        <v>13</v>
      </c>
      <c r="C7" s="3">
        <v>1308</v>
      </c>
      <c r="D7" s="3" t="s">
        <v>28</v>
      </c>
      <c r="E7" s="3">
        <v>108</v>
      </c>
      <c r="F7" s="3">
        <v>2</v>
      </c>
      <c r="G7" s="4" t="s">
        <v>32</v>
      </c>
      <c r="H7" s="4" t="s">
        <v>17</v>
      </c>
      <c r="I7" s="4" t="s">
        <v>33</v>
      </c>
      <c r="J7" s="4" t="s">
        <v>19</v>
      </c>
      <c r="K7" s="4" t="s">
        <v>34</v>
      </c>
      <c r="L7" s="5">
        <v>68</v>
      </c>
      <c r="M7" s="6">
        <f>L7*60%</f>
        <v>40.8</v>
      </c>
      <c r="N7" s="6">
        <v>86.4</v>
      </c>
      <c r="O7" s="6">
        <f>N7*40%</f>
        <v>34.56</v>
      </c>
      <c r="P7" s="6">
        <f>M7+O7</f>
        <v>75.36</v>
      </c>
      <c r="Q7" s="5">
        <v>2</v>
      </c>
      <c r="R7" s="4"/>
    </row>
    <row r="8" spans="1:18" ht="40.5" customHeight="1">
      <c r="A8" s="2">
        <v>6</v>
      </c>
      <c r="B8" s="3" t="s">
        <v>13</v>
      </c>
      <c r="C8" s="3">
        <v>1303</v>
      </c>
      <c r="D8" s="3" t="s">
        <v>35</v>
      </c>
      <c r="E8" s="3">
        <v>103</v>
      </c>
      <c r="F8" s="3">
        <v>4</v>
      </c>
      <c r="G8" s="4" t="s">
        <v>44</v>
      </c>
      <c r="H8" s="4" t="s">
        <v>37</v>
      </c>
      <c r="I8" s="4" t="s">
        <v>45</v>
      </c>
      <c r="J8" s="4" t="s">
        <v>27</v>
      </c>
      <c r="K8" s="4" t="s">
        <v>19</v>
      </c>
      <c r="L8" s="5">
        <v>88</v>
      </c>
      <c r="M8" s="6">
        <f>L8*60%</f>
        <v>52.8</v>
      </c>
      <c r="N8" s="6">
        <v>87.66</v>
      </c>
      <c r="O8" s="6">
        <f>N8*40%</f>
        <v>35.064</v>
      </c>
      <c r="P8" s="6">
        <f>M8+O8</f>
        <v>87.864</v>
      </c>
      <c r="Q8" s="5">
        <v>1</v>
      </c>
      <c r="R8" s="4"/>
    </row>
    <row r="9" spans="1:18" ht="40.5" customHeight="1">
      <c r="A9" s="2">
        <v>7</v>
      </c>
      <c r="B9" s="3" t="s">
        <v>13</v>
      </c>
      <c r="C9" s="3">
        <v>1303</v>
      </c>
      <c r="D9" s="3" t="s">
        <v>35</v>
      </c>
      <c r="E9" s="3">
        <v>103</v>
      </c>
      <c r="F9" s="3">
        <v>4</v>
      </c>
      <c r="G9" s="4" t="s">
        <v>36</v>
      </c>
      <c r="H9" s="4" t="s">
        <v>37</v>
      </c>
      <c r="I9" s="4" t="s">
        <v>38</v>
      </c>
      <c r="J9" s="4" t="s">
        <v>39</v>
      </c>
      <c r="K9" s="4" t="s">
        <v>40</v>
      </c>
      <c r="L9" s="5">
        <v>89</v>
      </c>
      <c r="M9" s="6">
        <f>L9*60%</f>
        <v>53.4</v>
      </c>
      <c r="N9" s="6">
        <v>84.36</v>
      </c>
      <c r="O9" s="6">
        <f>N9*40%</f>
        <v>33.744</v>
      </c>
      <c r="P9" s="6">
        <f>M9+O9</f>
        <v>87.144</v>
      </c>
      <c r="Q9" s="5">
        <v>2</v>
      </c>
      <c r="R9" s="4"/>
    </row>
    <row r="10" spans="1:18" ht="40.5" customHeight="1">
      <c r="A10" s="2">
        <v>8</v>
      </c>
      <c r="B10" s="3" t="s">
        <v>13</v>
      </c>
      <c r="C10" s="3">
        <v>1303</v>
      </c>
      <c r="D10" s="3" t="s">
        <v>35</v>
      </c>
      <c r="E10" s="3">
        <v>103</v>
      </c>
      <c r="F10" s="3">
        <v>4</v>
      </c>
      <c r="G10" s="4" t="s">
        <v>46</v>
      </c>
      <c r="H10" s="4" t="s">
        <v>37</v>
      </c>
      <c r="I10" s="4" t="s">
        <v>47</v>
      </c>
      <c r="J10" s="4" t="s">
        <v>27</v>
      </c>
      <c r="K10" s="4" t="s">
        <v>48</v>
      </c>
      <c r="L10" s="5">
        <v>87.5</v>
      </c>
      <c r="M10" s="6">
        <f>L10*60%</f>
        <v>52.5</v>
      </c>
      <c r="N10" s="6">
        <v>85.64</v>
      </c>
      <c r="O10" s="6">
        <f>N10*40%</f>
        <v>34.256</v>
      </c>
      <c r="P10" s="6">
        <f>M10+O10</f>
        <v>86.756</v>
      </c>
      <c r="Q10" s="5">
        <v>3</v>
      </c>
      <c r="R10" s="4"/>
    </row>
    <row r="11" spans="1:18" ht="40.5" customHeight="1">
      <c r="A11" s="2">
        <v>9</v>
      </c>
      <c r="B11" s="3" t="s">
        <v>13</v>
      </c>
      <c r="C11" s="3">
        <v>1303</v>
      </c>
      <c r="D11" s="3" t="s">
        <v>35</v>
      </c>
      <c r="E11" s="3">
        <v>103</v>
      </c>
      <c r="F11" s="3">
        <v>4</v>
      </c>
      <c r="G11" s="4" t="s">
        <v>41</v>
      </c>
      <c r="H11" s="4" t="s">
        <v>37</v>
      </c>
      <c r="I11" s="4" t="s">
        <v>42</v>
      </c>
      <c r="J11" s="4" t="s">
        <v>39</v>
      </c>
      <c r="K11" s="4" t="s">
        <v>43</v>
      </c>
      <c r="L11" s="5">
        <v>89</v>
      </c>
      <c r="M11" s="6">
        <f>L11*60%</f>
        <v>53.4</v>
      </c>
      <c r="N11" s="6">
        <v>81.98</v>
      </c>
      <c r="O11" s="6">
        <f>N11*40%</f>
        <v>32.792</v>
      </c>
      <c r="P11" s="6">
        <f>M11+O11</f>
        <v>86.19200000000001</v>
      </c>
      <c r="Q11" s="5">
        <v>4</v>
      </c>
      <c r="R11" s="4"/>
    </row>
    <row r="12" spans="1:18" ht="40.5" customHeight="1">
      <c r="A12" s="2">
        <v>10</v>
      </c>
      <c r="B12" s="3" t="s">
        <v>13</v>
      </c>
      <c r="C12" s="3">
        <v>1304</v>
      </c>
      <c r="D12" s="3" t="s">
        <v>54</v>
      </c>
      <c r="E12" s="3">
        <v>104</v>
      </c>
      <c r="F12" s="3" t="s">
        <v>55</v>
      </c>
      <c r="G12" s="4" t="s">
        <v>56</v>
      </c>
      <c r="H12" s="4" t="s">
        <v>57</v>
      </c>
      <c r="I12" s="4" t="s">
        <v>58</v>
      </c>
      <c r="J12" s="4" t="s">
        <v>26</v>
      </c>
      <c r="K12" s="4" t="s">
        <v>19</v>
      </c>
      <c r="L12" s="5">
        <v>47.5</v>
      </c>
      <c r="M12" s="6">
        <f>L12*50%</f>
        <v>23.75</v>
      </c>
      <c r="N12" s="6">
        <v>84.32</v>
      </c>
      <c r="O12" s="6">
        <f>N12*50%</f>
        <v>42.16</v>
      </c>
      <c r="P12" s="6">
        <f>M12+O12</f>
        <v>65.91</v>
      </c>
      <c r="Q12" s="5">
        <v>1</v>
      </c>
      <c r="R12" s="4"/>
    </row>
    <row r="13" spans="1:18" ht="40.5" customHeight="1">
      <c r="A13" s="2">
        <v>11</v>
      </c>
      <c r="B13" s="3" t="s">
        <v>13</v>
      </c>
      <c r="C13" s="3">
        <v>1306</v>
      </c>
      <c r="D13" s="3" t="s">
        <v>60</v>
      </c>
      <c r="E13" s="3">
        <v>106</v>
      </c>
      <c r="F13" s="3" t="s">
        <v>55</v>
      </c>
      <c r="G13" s="4" t="s">
        <v>61</v>
      </c>
      <c r="H13" s="4" t="s">
        <v>57</v>
      </c>
      <c r="I13" s="4" t="s">
        <v>62</v>
      </c>
      <c r="J13" s="4" t="s">
        <v>59</v>
      </c>
      <c r="K13" s="4" t="s">
        <v>20</v>
      </c>
      <c r="L13" s="5">
        <v>69</v>
      </c>
      <c r="M13" s="6">
        <f>L13*50%</f>
        <v>34.5</v>
      </c>
      <c r="N13" s="6">
        <v>87</v>
      </c>
      <c r="O13" s="6">
        <f>N13*50%</f>
        <v>43.5</v>
      </c>
      <c r="P13" s="6">
        <f>M13+O13</f>
        <v>78</v>
      </c>
      <c r="Q13" s="5">
        <v>1</v>
      </c>
      <c r="R13" s="4"/>
    </row>
    <row r="14" spans="1:18" ht="40.5" customHeight="1">
      <c r="A14" s="2">
        <v>12</v>
      </c>
      <c r="B14" s="3" t="s">
        <v>13</v>
      </c>
      <c r="C14" s="3">
        <v>1307</v>
      </c>
      <c r="D14" s="3" t="s">
        <v>63</v>
      </c>
      <c r="E14" s="3">
        <v>107</v>
      </c>
      <c r="F14" s="3" t="s">
        <v>55</v>
      </c>
      <c r="G14" s="4" t="s">
        <v>64</v>
      </c>
      <c r="H14" s="4" t="s">
        <v>57</v>
      </c>
      <c r="I14" s="4" t="s">
        <v>65</v>
      </c>
      <c r="J14" s="4" t="s">
        <v>59</v>
      </c>
      <c r="K14" s="4" t="s">
        <v>66</v>
      </c>
      <c r="L14" s="5">
        <v>62.5</v>
      </c>
      <c r="M14" s="6">
        <f>L14*50%</f>
        <v>31.25</v>
      </c>
      <c r="N14" s="6">
        <v>88.92</v>
      </c>
      <c r="O14" s="6">
        <f>N14*50%</f>
        <v>44.46</v>
      </c>
      <c r="P14" s="6">
        <f>M14+O14</f>
        <v>75.71000000000001</v>
      </c>
      <c r="Q14" s="5">
        <v>1</v>
      </c>
      <c r="R14" s="4"/>
    </row>
    <row r="15" spans="1:18" ht="40.5" customHeight="1">
      <c r="A15" s="2">
        <v>13</v>
      </c>
      <c r="B15" s="3" t="s">
        <v>13</v>
      </c>
      <c r="C15" s="3">
        <v>1310</v>
      </c>
      <c r="D15" s="3" t="s">
        <v>67</v>
      </c>
      <c r="E15" s="3">
        <v>110</v>
      </c>
      <c r="F15" s="3" t="s">
        <v>55</v>
      </c>
      <c r="G15" s="4" t="s">
        <v>68</v>
      </c>
      <c r="H15" s="4" t="s">
        <v>57</v>
      </c>
      <c r="I15" s="4" t="s">
        <v>69</v>
      </c>
      <c r="J15" s="4" t="s">
        <v>59</v>
      </c>
      <c r="K15" s="4" t="s">
        <v>50</v>
      </c>
      <c r="L15" s="5">
        <v>58.5</v>
      </c>
      <c r="M15" s="6">
        <f>L15*50%</f>
        <v>29.25</v>
      </c>
      <c r="N15" s="6">
        <v>86.72</v>
      </c>
      <c r="O15" s="6">
        <f>N15*50%</f>
        <v>43.36</v>
      </c>
      <c r="P15" s="6">
        <f>M15+O15</f>
        <v>72.61</v>
      </c>
      <c r="Q15" s="5">
        <v>1</v>
      </c>
      <c r="R15" s="4"/>
    </row>
    <row r="16" spans="1:18" ht="40.5" customHeight="1">
      <c r="A16" s="2">
        <v>14</v>
      </c>
      <c r="B16" s="3" t="s">
        <v>13</v>
      </c>
      <c r="C16" s="3">
        <v>1311</v>
      </c>
      <c r="D16" s="3" t="s">
        <v>70</v>
      </c>
      <c r="E16" s="3">
        <v>111</v>
      </c>
      <c r="F16" s="3" t="s">
        <v>55</v>
      </c>
      <c r="G16" s="4" t="s">
        <v>71</v>
      </c>
      <c r="H16" s="4" t="s">
        <v>57</v>
      </c>
      <c r="I16" s="4" t="s">
        <v>72</v>
      </c>
      <c r="J16" s="4" t="s">
        <v>73</v>
      </c>
      <c r="K16" s="4" t="s">
        <v>31</v>
      </c>
      <c r="L16" s="5">
        <v>68.5</v>
      </c>
      <c r="M16" s="6">
        <f>L16*50%</f>
        <v>34.25</v>
      </c>
      <c r="N16" s="6">
        <v>84.96</v>
      </c>
      <c r="O16" s="6">
        <f>N16*50%</f>
        <v>42.48</v>
      </c>
      <c r="P16" s="6">
        <f>M16+O16</f>
        <v>76.72999999999999</v>
      </c>
      <c r="Q16" s="5">
        <v>1</v>
      </c>
      <c r="R16" s="4"/>
    </row>
    <row r="17" spans="1:18" ht="40.5" customHeight="1">
      <c r="A17" s="2">
        <v>15</v>
      </c>
      <c r="B17" s="3" t="s">
        <v>13</v>
      </c>
      <c r="C17" s="3">
        <v>1312</v>
      </c>
      <c r="D17" s="3" t="s">
        <v>74</v>
      </c>
      <c r="E17" s="3">
        <v>112</v>
      </c>
      <c r="F17" s="3" t="s">
        <v>55</v>
      </c>
      <c r="G17" s="4" t="s">
        <v>75</v>
      </c>
      <c r="H17" s="4" t="s">
        <v>57</v>
      </c>
      <c r="I17" s="4" t="s">
        <v>76</v>
      </c>
      <c r="J17" s="4" t="s">
        <v>73</v>
      </c>
      <c r="K17" s="4" t="s">
        <v>49</v>
      </c>
      <c r="L17" s="5">
        <v>61.5</v>
      </c>
      <c r="M17" s="6">
        <f>L17*50%</f>
        <v>30.75</v>
      </c>
      <c r="N17" s="6">
        <v>86.78</v>
      </c>
      <c r="O17" s="6">
        <f>N17*50%</f>
        <v>43.39</v>
      </c>
      <c r="P17" s="6">
        <f>M17+O17</f>
        <v>74.14</v>
      </c>
      <c r="Q17" s="5">
        <v>1</v>
      </c>
      <c r="R17" s="4"/>
    </row>
  </sheetData>
  <sheetProtection/>
  <mergeCells count="1">
    <mergeCell ref="A1:R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2016-09-01T00:43:49Z</dcterms:modified>
  <cp:category/>
  <cp:version/>
  <cp:contentType/>
  <cp:contentStatus/>
</cp:coreProperties>
</file>