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<sst xmlns="http://schemas.openxmlformats.org/spreadsheetml/2006/main" count="101">
  <si>
    <t>夷陵区2020年专项公开招聘中小学幼儿园教师综合成绩公示</t>
  </si>
  <si>
    <t>序号</t>
  </si>
  <si>
    <t>招聘岗位</t>
  </si>
  <si>
    <t>招聘职数</t>
  </si>
  <si>
    <t>笔试准考证号</t>
  </si>
  <si>
    <t>笔试分数</t>
  </si>
  <si>
    <t>笔试折合(40%)</t>
  </si>
  <si>
    <t>面试号</t>
  </si>
  <si>
    <t>面试分数</t>
  </si>
  <si>
    <t>面试折合(60%)</t>
  </si>
  <si>
    <t>综合成绩</t>
  </si>
  <si>
    <t>综合名次</t>
  </si>
  <si>
    <t>初中美术</t>
  </si>
  <si>
    <t>202001065</t>
  </si>
  <si>
    <t>202001069</t>
  </si>
  <si>
    <t>202001061</t>
  </si>
  <si>
    <t>初中心理健康</t>
  </si>
  <si>
    <t>202002151</t>
  </si>
  <si>
    <t>202002304</t>
  </si>
  <si>
    <t>202002152</t>
  </si>
  <si>
    <t>初中数学</t>
  </si>
  <si>
    <t>202003333</t>
  </si>
  <si>
    <t>202003358</t>
  </si>
  <si>
    <t>202003361</t>
  </si>
  <si>
    <t>东小数学</t>
  </si>
  <si>
    <t>202004077</t>
  </si>
  <si>
    <t>202004073</t>
  </si>
  <si>
    <t>202004248</t>
  </si>
  <si>
    <t>鄢小数学</t>
  </si>
  <si>
    <t>202005156</t>
  </si>
  <si>
    <t>202005076</t>
  </si>
  <si>
    <t>202005079</t>
  </si>
  <si>
    <t>幼教1</t>
  </si>
  <si>
    <t>202006197</t>
  </si>
  <si>
    <t>202006117</t>
  </si>
  <si>
    <t>202006226</t>
  </si>
  <si>
    <t>202006098</t>
  </si>
  <si>
    <t>202006103</t>
  </si>
  <si>
    <t>202006113</t>
  </si>
  <si>
    <t>202006139</t>
  </si>
  <si>
    <t>202006229</t>
  </si>
  <si>
    <t>202006118</t>
  </si>
  <si>
    <t>202006119</t>
  </si>
  <si>
    <t>202006209</t>
  </si>
  <si>
    <t>202006162</t>
  </si>
  <si>
    <t>202006262</t>
  </si>
  <si>
    <t>202006026</t>
  </si>
  <si>
    <t>202006036</t>
  </si>
  <si>
    <t>202006052</t>
  </si>
  <si>
    <t>202006187</t>
  </si>
  <si>
    <t>202006223</t>
  </si>
  <si>
    <t>202006210</t>
  </si>
  <si>
    <t>202006303</t>
  </si>
  <si>
    <t>202006165</t>
  </si>
  <si>
    <t>202006254</t>
  </si>
  <si>
    <t>202006149</t>
  </si>
  <si>
    <t>202006132</t>
  </si>
  <si>
    <t>202006225</t>
  </si>
  <si>
    <t>幼教2</t>
  </si>
  <si>
    <t>202006006</t>
  </si>
  <si>
    <t>202006183</t>
  </si>
  <si>
    <t>202006001</t>
  </si>
  <si>
    <t>202006025</t>
  </si>
  <si>
    <t>202006212</t>
  </si>
  <si>
    <t>202006215</t>
  </si>
  <si>
    <t>202006034</t>
  </si>
  <si>
    <t>202006150</t>
  </si>
  <si>
    <t>202006045</t>
  </si>
  <si>
    <t>202006049</t>
  </si>
  <si>
    <t>202006111</t>
  </si>
  <si>
    <t>202006144</t>
  </si>
  <si>
    <t>202006201</t>
  </si>
  <si>
    <t>202006172</t>
  </si>
  <si>
    <t>202006250</t>
  </si>
  <si>
    <t>202006175</t>
  </si>
  <si>
    <t>202006106</t>
  </si>
  <si>
    <t>202006101</t>
  </si>
  <si>
    <t>202006042</t>
  </si>
  <si>
    <t>202006180</t>
  </si>
  <si>
    <t>202006199</t>
  </si>
  <si>
    <t>202006094</t>
  </si>
  <si>
    <t>202006195</t>
  </si>
  <si>
    <t>202006013</t>
  </si>
  <si>
    <t>202006059</t>
  </si>
  <si>
    <t>202006240</t>
  </si>
  <si>
    <t>202006145</t>
  </si>
  <si>
    <t>202006190</t>
  </si>
  <si>
    <t>202006217</t>
  </si>
  <si>
    <t>弃考</t>
  </si>
  <si>
    <t>幼教</t>
  </si>
  <si>
    <t>202006293</t>
  </si>
  <si>
    <t>缺考</t>
  </si>
  <si>
    <t>202006200</t>
  </si>
  <si>
    <t>202006203</t>
  </si>
  <si>
    <t>202006359</t>
  </si>
  <si>
    <t>202006220</t>
  </si>
  <si>
    <t>202006284</t>
  </si>
  <si>
    <t>202006211</t>
  </si>
  <si>
    <t>202006204</t>
  </si>
  <si>
    <t>202006256</t>
  </si>
  <si>
    <t>202006163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</si>
</sst>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</numFmts>
  <fonts count="27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0"/>
      <name val="方正仿宋简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b/>
      <sz val="12"/>
      <name val="方正仿宋简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177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176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1" fontId="6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NumberForma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0" fillId="0" borderId="5" xfId="0" applyNumberForma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Protection="1">
      <alignment vertical="center"/>
    </xf>
    <xf numFmtId="49" fontId="0" fillId="0" borderId="4" xfId="0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Currency [0]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mma [0]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topLeftCell="A40" workbookViewId="0">
      <selection activeCell="N10" sqref="N10"/>
    </sheetView>
  </sheetViews>
  <sheetFormatPr defaultColWidth="9" defaultRowHeight="13.5"/>
  <cols>
    <col min="1" max="1" width="5.33333333333333" customWidth="1"/>
    <col min="2" max="2" width="10.5" customWidth="1"/>
    <col min="3" max="3" width="5.775" customWidth="1"/>
    <col min="4" max="4" width="14.6666666666667" customWidth="1"/>
    <col min="5" max="5" width="6.775" customWidth="1"/>
    <col min="6" max="6" width="8" customWidth="1"/>
    <col min="7" max="7" width="4.44166666666667" style="1" customWidth="1"/>
    <col min="8" max="8" width="6.775" customWidth="1"/>
    <col min="9" max="9" width="9" customWidth="1"/>
    <col min="10" max="10" width="8.10833333333333" customWidth="1"/>
    <col min="11" max="11" width="6.225" style="1" customWidth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20" customHeight="1" spans="1:11">
      <c r="A3" s="8">
        <v>3</v>
      </c>
      <c r="B3" s="9" t="s">
        <v>12</v>
      </c>
      <c r="C3" s="10">
        <v>1</v>
      </c>
      <c r="D3" s="11" t="s">
        <v>13</v>
      </c>
      <c r="E3" s="12">
        <v>75.5</v>
      </c>
      <c r="F3" s="13">
        <f t="shared" ref="F3:F66" si="0">E3*0.4</f>
        <v>30.2</v>
      </c>
      <c r="G3" s="14">
        <v>2</v>
      </c>
      <c r="H3" s="13">
        <v>93.14</v>
      </c>
      <c r="I3" s="29">
        <f t="shared" ref="I3:I66" si="1">H3*0.6</f>
        <v>55.884</v>
      </c>
      <c r="J3" s="29">
        <f t="shared" ref="J3:J66" si="2">F3+I3</f>
        <v>86.084</v>
      </c>
      <c r="K3" s="30">
        <f>RANK(J3,J$3:J$5,0)</f>
        <v>1</v>
      </c>
    </row>
    <row r="4" ht="20" customHeight="1" spans="1:11">
      <c r="A4" s="8">
        <v>1</v>
      </c>
      <c r="B4" s="8" t="s">
        <v>12</v>
      </c>
      <c r="C4" s="15">
        <v>1</v>
      </c>
      <c r="D4" s="16" t="s">
        <v>14</v>
      </c>
      <c r="E4" s="17">
        <v>81.5</v>
      </c>
      <c r="F4" s="18">
        <f t="shared" si="0"/>
        <v>32.6</v>
      </c>
      <c r="G4" s="19">
        <v>1</v>
      </c>
      <c r="H4" s="13">
        <v>87.28</v>
      </c>
      <c r="I4" s="29">
        <f t="shared" si="1"/>
        <v>52.368</v>
      </c>
      <c r="J4" s="29">
        <f t="shared" si="2"/>
        <v>84.968</v>
      </c>
      <c r="K4" s="30">
        <f>RANK(J4,J$3:J$5,0)</f>
        <v>2</v>
      </c>
    </row>
    <row r="5" ht="20" customHeight="1" spans="1:11">
      <c r="A5" s="9">
        <v>2</v>
      </c>
      <c r="B5" s="9" t="s">
        <v>12</v>
      </c>
      <c r="C5" s="10">
        <v>1</v>
      </c>
      <c r="D5" s="11" t="s">
        <v>15</v>
      </c>
      <c r="E5" s="12">
        <v>76.5</v>
      </c>
      <c r="F5" s="13">
        <f t="shared" si="0"/>
        <v>30.6</v>
      </c>
      <c r="G5" s="14">
        <v>3</v>
      </c>
      <c r="H5" s="13">
        <v>85.14</v>
      </c>
      <c r="I5" s="29">
        <f t="shared" si="1"/>
        <v>51.084</v>
      </c>
      <c r="J5" s="29">
        <f t="shared" si="2"/>
        <v>81.684</v>
      </c>
      <c r="K5" s="30">
        <f>RANK(J5,J$3:J$5,0)</f>
        <v>3</v>
      </c>
    </row>
    <row r="6" ht="20" customHeight="1" spans="1:11">
      <c r="A6" s="8">
        <v>5</v>
      </c>
      <c r="B6" s="9" t="s">
        <v>16</v>
      </c>
      <c r="C6" s="10">
        <v>1</v>
      </c>
      <c r="D6" s="11" t="s">
        <v>17</v>
      </c>
      <c r="E6" s="12">
        <v>73.5</v>
      </c>
      <c r="F6" s="13">
        <f t="shared" si="0"/>
        <v>29.4</v>
      </c>
      <c r="G6" s="14">
        <v>2</v>
      </c>
      <c r="H6" s="13">
        <v>92.43</v>
      </c>
      <c r="I6" s="29">
        <f t="shared" si="1"/>
        <v>55.458</v>
      </c>
      <c r="J6" s="29">
        <f t="shared" si="2"/>
        <v>84.858</v>
      </c>
      <c r="K6" s="30">
        <f>RANK(J6,J$6:J$8,0)</f>
        <v>1</v>
      </c>
    </row>
    <row r="7" ht="20" customHeight="1" spans="1:11">
      <c r="A7" s="9">
        <v>4</v>
      </c>
      <c r="B7" s="9" t="s">
        <v>16</v>
      </c>
      <c r="C7" s="10">
        <v>1</v>
      </c>
      <c r="D7" s="11" t="s">
        <v>18</v>
      </c>
      <c r="E7" s="12">
        <v>75.5</v>
      </c>
      <c r="F7" s="13">
        <f t="shared" si="0"/>
        <v>30.2</v>
      </c>
      <c r="G7" s="14">
        <v>1</v>
      </c>
      <c r="H7" s="13">
        <v>89.71</v>
      </c>
      <c r="I7" s="29">
        <f t="shared" si="1"/>
        <v>53.826</v>
      </c>
      <c r="J7" s="29">
        <f t="shared" si="2"/>
        <v>84.026</v>
      </c>
      <c r="K7" s="30">
        <f>RANK(J7,J$6:J$8,0)</f>
        <v>2</v>
      </c>
    </row>
    <row r="8" ht="20" customHeight="1" spans="1:11">
      <c r="A8" s="9">
        <v>6</v>
      </c>
      <c r="B8" s="9" t="s">
        <v>16</v>
      </c>
      <c r="C8" s="10">
        <v>1</v>
      </c>
      <c r="D8" s="11" t="s">
        <v>19</v>
      </c>
      <c r="E8" s="12">
        <v>73</v>
      </c>
      <c r="F8" s="13">
        <f t="shared" si="0"/>
        <v>29.2</v>
      </c>
      <c r="G8" s="14">
        <v>3</v>
      </c>
      <c r="H8" s="13">
        <v>88.14</v>
      </c>
      <c r="I8" s="29">
        <f t="shared" si="1"/>
        <v>52.884</v>
      </c>
      <c r="J8" s="29">
        <f t="shared" si="2"/>
        <v>82.084</v>
      </c>
      <c r="K8" s="30">
        <f t="shared" ref="K6:K8" si="3">RANK(J8,J$6:J$8,0)</f>
        <v>3</v>
      </c>
    </row>
    <row r="9" ht="20" customHeight="1" spans="1:11">
      <c r="A9" s="8">
        <v>7</v>
      </c>
      <c r="B9" s="9" t="s">
        <v>20</v>
      </c>
      <c r="C9" s="10">
        <v>1</v>
      </c>
      <c r="D9" s="11" t="s">
        <v>21</v>
      </c>
      <c r="E9" s="12">
        <v>77</v>
      </c>
      <c r="F9" s="13">
        <f t="shared" si="0"/>
        <v>30.8</v>
      </c>
      <c r="G9" s="14">
        <v>1</v>
      </c>
      <c r="H9" s="13">
        <v>88.14</v>
      </c>
      <c r="I9" s="29">
        <f t="shared" si="1"/>
        <v>52.884</v>
      </c>
      <c r="J9" s="29">
        <f t="shared" si="2"/>
        <v>83.684</v>
      </c>
      <c r="K9" s="30">
        <f t="shared" ref="K9:K11" si="4">RANK(J9,J$9:J$11,0)</f>
        <v>1</v>
      </c>
    </row>
    <row r="10" ht="20" customHeight="1" spans="1:11">
      <c r="A10" s="9">
        <v>8</v>
      </c>
      <c r="B10" s="9" t="s">
        <v>20</v>
      </c>
      <c r="C10" s="10">
        <v>1</v>
      </c>
      <c r="D10" s="11" t="s">
        <v>22</v>
      </c>
      <c r="E10" s="12">
        <v>68.5</v>
      </c>
      <c r="F10" s="13">
        <f t="shared" si="0"/>
        <v>27.4</v>
      </c>
      <c r="G10" s="14">
        <v>2</v>
      </c>
      <c r="H10" s="13">
        <v>81</v>
      </c>
      <c r="I10" s="29">
        <f t="shared" si="1"/>
        <v>48.6</v>
      </c>
      <c r="J10" s="29">
        <f t="shared" si="2"/>
        <v>76</v>
      </c>
      <c r="K10" s="30">
        <f t="shared" si="4"/>
        <v>2</v>
      </c>
    </row>
    <row r="11" ht="20" customHeight="1" spans="1:11">
      <c r="A11" s="8">
        <v>9</v>
      </c>
      <c r="B11" s="9" t="s">
        <v>20</v>
      </c>
      <c r="C11" s="10">
        <v>1</v>
      </c>
      <c r="D11" s="11" t="s">
        <v>23</v>
      </c>
      <c r="E11" s="12">
        <v>65.5</v>
      </c>
      <c r="F11" s="13">
        <f t="shared" si="0"/>
        <v>26.2</v>
      </c>
      <c r="G11" s="14">
        <v>3</v>
      </c>
      <c r="H11" s="13">
        <v>82.71</v>
      </c>
      <c r="I11" s="29">
        <f t="shared" si="1"/>
        <v>49.626</v>
      </c>
      <c r="J11" s="29">
        <f t="shared" si="2"/>
        <v>75.826</v>
      </c>
      <c r="K11" s="30">
        <f t="shared" si="4"/>
        <v>3</v>
      </c>
    </row>
    <row r="12" ht="20" customHeight="1" spans="1:11">
      <c r="A12" s="9">
        <v>10</v>
      </c>
      <c r="B12" s="9" t="s">
        <v>24</v>
      </c>
      <c r="C12" s="10">
        <v>1</v>
      </c>
      <c r="D12" s="11" t="s">
        <v>25</v>
      </c>
      <c r="E12" s="12">
        <v>71.5</v>
      </c>
      <c r="F12" s="13">
        <f t="shared" si="0"/>
        <v>28.6</v>
      </c>
      <c r="G12" s="14">
        <v>3</v>
      </c>
      <c r="H12" s="13">
        <v>88.57</v>
      </c>
      <c r="I12" s="29">
        <f t="shared" si="1"/>
        <v>53.142</v>
      </c>
      <c r="J12" s="29">
        <f t="shared" si="2"/>
        <v>81.742</v>
      </c>
      <c r="K12" s="30">
        <f t="shared" ref="K12:K14" si="5">RANK(J12,J$12:J$14,0)</f>
        <v>1</v>
      </c>
    </row>
    <row r="13" ht="20" customHeight="1" spans="1:11">
      <c r="A13" s="9">
        <v>12</v>
      </c>
      <c r="B13" s="9" t="s">
        <v>24</v>
      </c>
      <c r="C13" s="10">
        <v>1</v>
      </c>
      <c r="D13" s="11" t="s">
        <v>26</v>
      </c>
      <c r="E13" s="12">
        <v>68</v>
      </c>
      <c r="F13" s="13">
        <f t="shared" si="0"/>
        <v>27.2</v>
      </c>
      <c r="G13" s="14">
        <v>2</v>
      </c>
      <c r="H13" s="13">
        <v>90.71</v>
      </c>
      <c r="I13" s="29">
        <f t="shared" si="1"/>
        <v>54.426</v>
      </c>
      <c r="J13" s="29">
        <f t="shared" si="2"/>
        <v>81.626</v>
      </c>
      <c r="K13" s="30">
        <f t="shared" si="5"/>
        <v>2</v>
      </c>
    </row>
    <row r="14" ht="20" customHeight="1" spans="1:11">
      <c r="A14" s="8">
        <v>11</v>
      </c>
      <c r="B14" s="9" t="s">
        <v>24</v>
      </c>
      <c r="C14" s="10">
        <v>1</v>
      </c>
      <c r="D14" s="11" t="s">
        <v>27</v>
      </c>
      <c r="E14" s="12">
        <v>70</v>
      </c>
      <c r="F14" s="13">
        <f t="shared" si="0"/>
        <v>28</v>
      </c>
      <c r="G14" s="14">
        <v>6</v>
      </c>
      <c r="H14" s="13">
        <v>86.29</v>
      </c>
      <c r="I14" s="29">
        <f t="shared" si="1"/>
        <v>51.774</v>
      </c>
      <c r="J14" s="29">
        <f t="shared" si="2"/>
        <v>79.774</v>
      </c>
      <c r="K14" s="30">
        <f t="shared" si="5"/>
        <v>3</v>
      </c>
    </row>
    <row r="15" ht="20" customHeight="1" spans="1:11">
      <c r="A15" s="8">
        <v>15</v>
      </c>
      <c r="B15" s="9" t="s">
        <v>28</v>
      </c>
      <c r="C15" s="10">
        <v>1</v>
      </c>
      <c r="D15" s="11" t="s">
        <v>29</v>
      </c>
      <c r="E15" s="12">
        <v>65</v>
      </c>
      <c r="F15" s="13">
        <f t="shared" si="0"/>
        <v>26</v>
      </c>
      <c r="G15" s="14">
        <v>4</v>
      </c>
      <c r="H15" s="13">
        <v>91.14</v>
      </c>
      <c r="I15" s="29">
        <f t="shared" si="1"/>
        <v>54.684</v>
      </c>
      <c r="J15" s="29">
        <f t="shared" si="2"/>
        <v>80.684</v>
      </c>
      <c r="K15" s="30">
        <f>RANK(J15,J$15:J$17,0)</f>
        <v>1</v>
      </c>
    </row>
    <row r="16" ht="20" customHeight="1" spans="1:11">
      <c r="A16" s="9">
        <v>14</v>
      </c>
      <c r="B16" s="9" t="s">
        <v>28</v>
      </c>
      <c r="C16" s="10">
        <v>1</v>
      </c>
      <c r="D16" s="11" t="s">
        <v>30</v>
      </c>
      <c r="E16" s="12">
        <v>68.5</v>
      </c>
      <c r="F16" s="13">
        <f t="shared" si="0"/>
        <v>27.4</v>
      </c>
      <c r="G16" s="14">
        <v>5</v>
      </c>
      <c r="H16" s="13">
        <v>86.57</v>
      </c>
      <c r="I16" s="29">
        <f t="shared" si="1"/>
        <v>51.942</v>
      </c>
      <c r="J16" s="29">
        <f t="shared" si="2"/>
        <v>79.342</v>
      </c>
      <c r="K16" s="30">
        <f t="shared" ref="K15:K17" si="6">RANK(J16,J$15:J$17,0)</f>
        <v>2</v>
      </c>
    </row>
    <row r="17" ht="20" customHeight="1" spans="1:11">
      <c r="A17" s="8">
        <v>13</v>
      </c>
      <c r="B17" s="9" t="s">
        <v>28</v>
      </c>
      <c r="C17" s="10">
        <v>1</v>
      </c>
      <c r="D17" s="11" t="s">
        <v>31</v>
      </c>
      <c r="E17" s="12">
        <v>71</v>
      </c>
      <c r="F17" s="13">
        <f t="shared" si="0"/>
        <v>28.4</v>
      </c>
      <c r="G17" s="14">
        <v>1</v>
      </c>
      <c r="H17" s="13">
        <v>84.14</v>
      </c>
      <c r="I17" s="29">
        <f t="shared" si="1"/>
        <v>50.484</v>
      </c>
      <c r="J17" s="29">
        <f t="shared" si="2"/>
        <v>78.884</v>
      </c>
      <c r="K17" s="30">
        <f t="shared" si="6"/>
        <v>3</v>
      </c>
    </row>
    <row r="18" ht="20" customHeight="1" spans="1:11">
      <c r="A18" s="8">
        <v>31</v>
      </c>
      <c r="B18" s="20" t="s">
        <v>32</v>
      </c>
      <c r="C18" s="10">
        <v>10</v>
      </c>
      <c r="D18" s="11" t="s">
        <v>33</v>
      </c>
      <c r="E18" s="12">
        <v>74.5</v>
      </c>
      <c r="F18" s="13">
        <f t="shared" si="0"/>
        <v>29.8</v>
      </c>
      <c r="G18" s="21">
        <v>17</v>
      </c>
      <c r="H18" s="13">
        <v>92.4</v>
      </c>
      <c r="I18" s="29">
        <f t="shared" si="1"/>
        <v>55.44</v>
      </c>
      <c r="J18" s="29">
        <f t="shared" si="2"/>
        <v>85.24</v>
      </c>
      <c r="K18" s="30">
        <f t="shared" ref="K18:K42" si="7">RANK(J18,J$18:J$42,0)</f>
        <v>1</v>
      </c>
    </row>
    <row r="19" ht="20" customHeight="1" spans="1:11">
      <c r="A19" s="9">
        <v>40</v>
      </c>
      <c r="B19" s="20" t="s">
        <v>32</v>
      </c>
      <c r="C19" s="10">
        <v>10</v>
      </c>
      <c r="D19" s="11" t="s">
        <v>34</v>
      </c>
      <c r="E19" s="12">
        <v>70.5</v>
      </c>
      <c r="F19" s="13">
        <f t="shared" si="0"/>
        <v>28.2</v>
      </c>
      <c r="G19" s="21">
        <v>29</v>
      </c>
      <c r="H19" s="13">
        <v>91</v>
      </c>
      <c r="I19" s="29">
        <f t="shared" si="1"/>
        <v>54.6</v>
      </c>
      <c r="J19" s="29">
        <f t="shared" si="2"/>
        <v>82.8</v>
      </c>
      <c r="K19" s="30">
        <f t="shared" si="7"/>
        <v>2</v>
      </c>
    </row>
    <row r="20" ht="20" customHeight="1" spans="1:11">
      <c r="A20" s="9">
        <v>24</v>
      </c>
      <c r="B20" s="20" t="s">
        <v>32</v>
      </c>
      <c r="C20" s="10">
        <v>10</v>
      </c>
      <c r="D20" s="11" t="s">
        <v>35</v>
      </c>
      <c r="E20" s="12">
        <v>67.5</v>
      </c>
      <c r="F20" s="13">
        <f t="shared" si="0"/>
        <v>27</v>
      </c>
      <c r="G20" s="21">
        <v>9</v>
      </c>
      <c r="H20" s="13">
        <v>91.6</v>
      </c>
      <c r="I20" s="29">
        <f t="shared" si="1"/>
        <v>54.96</v>
      </c>
      <c r="J20" s="29">
        <f t="shared" si="2"/>
        <v>81.96</v>
      </c>
      <c r="K20" s="30">
        <f t="shared" si="7"/>
        <v>3</v>
      </c>
    </row>
    <row r="21" ht="20" customHeight="1" spans="1:11">
      <c r="A21" s="9">
        <v>22</v>
      </c>
      <c r="B21" s="20" t="s">
        <v>32</v>
      </c>
      <c r="C21" s="10">
        <v>10</v>
      </c>
      <c r="D21" s="11" t="s">
        <v>36</v>
      </c>
      <c r="E21" s="12">
        <v>67.5</v>
      </c>
      <c r="F21" s="13">
        <f t="shared" si="0"/>
        <v>27</v>
      </c>
      <c r="G21" s="21">
        <v>7</v>
      </c>
      <c r="H21" s="13">
        <v>90.8</v>
      </c>
      <c r="I21" s="29">
        <f t="shared" si="1"/>
        <v>54.48</v>
      </c>
      <c r="J21" s="29">
        <f t="shared" si="2"/>
        <v>81.48</v>
      </c>
      <c r="K21" s="30">
        <f t="shared" si="7"/>
        <v>4</v>
      </c>
    </row>
    <row r="22" ht="20" customHeight="1" spans="1:11">
      <c r="A22" s="8">
        <v>37</v>
      </c>
      <c r="B22" s="20" t="s">
        <v>32</v>
      </c>
      <c r="C22" s="10">
        <v>10</v>
      </c>
      <c r="D22" s="11" t="s">
        <v>37</v>
      </c>
      <c r="E22" s="12">
        <v>66.5</v>
      </c>
      <c r="F22" s="13">
        <f t="shared" si="0"/>
        <v>26.6</v>
      </c>
      <c r="G22" s="21">
        <v>26</v>
      </c>
      <c r="H22" s="13">
        <v>90.6</v>
      </c>
      <c r="I22" s="29">
        <f t="shared" si="1"/>
        <v>54.36</v>
      </c>
      <c r="J22" s="29">
        <f t="shared" si="2"/>
        <v>80.96</v>
      </c>
      <c r="K22" s="30">
        <f t="shared" si="7"/>
        <v>5</v>
      </c>
    </row>
    <row r="23" ht="20" customHeight="1" spans="1:11">
      <c r="A23" s="8">
        <v>27</v>
      </c>
      <c r="B23" s="20" t="s">
        <v>32</v>
      </c>
      <c r="C23" s="10">
        <v>10</v>
      </c>
      <c r="D23" s="11" t="s">
        <v>38</v>
      </c>
      <c r="E23" s="12">
        <v>73.5</v>
      </c>
      <c r="F23" s="13">
        <f t="shared" si="0"/>
        <v>29.4</v>
      </c>
      <c r="G23" s="21">
        <v>12</v>
      </c>
      <c r="H23" s="13">
        <v>82.8</v>
      </c>
      <c r="I23" s="29">
        <f t="shared" si="1"/>
        <v>49.68</v>
      </c>
      <c r="J23" s="29">
        <f t="shared" si="2"/>
        <v>79.08</v>
      </c>
      <c r="K23" s="30">
        <f t="shared" si="7"/>
        <v>6</v>
      </c>
    </row>
    <row r="24" ht="20" customHeight="1" spans="1:11">
      <c r="A24" s="9">
        <v>36</v>
      </c>
      <c r="B24" s="20" t="s">
        <v>32</v>
      </c>
      <c r="C24" s="10">
        <v>10</v>
      </c>
      <c r="D24" s="11" t="s">
        <v>39</v>
      </c>
      <c r="E24" s="12">
        <v>69</v>
      </c>
      <c r="F24" s="13">
        <f t="shared" si="0"/>
        <v>27.6</v>
      </c>
      <c r="G24" s="21">
        <v>25</v>
      </c>
      <c r="H24" s="13">
        <v>85.4</v>
      </c>
      <c r="I24" s="29">
        <f t="shared" si="1"/>
        <v>51.24</v>
      </c>
      <c r="J24" s="29">
        <f t="shared" si="2"/>
        <v>78.84</v>
      </c>
      <c r="K24" s="30">
        <f t="shared" si="7"/>
        <v>7</v>
      </c>
    </row>
    <row r="25" ht="20" customHeight="1" spans="1:11">
      <c r="A25" s="8">
        <v>23</v>
      </c>
      <c r="B25" s="20" t="s">
        <v>32</v>
      </c>
      <c r="C25" s="10">
        <v>10</v>
      </c>
      <c r="D25" s="11" t="s">
        <v>40</v>
      </c>
      <c r="E25" s="12">
        <v>66.5</v>
      </c>
      <c r="F25" s="13">
        <f t="shared" si="0"/>
        <v>26.6</v>
      </c>
      <c r="G25" s="21">
        <v>8</v>
      </c>
      <c r="H25" s="13">
        <v>86.6</v>
      </c>
      <c r="I25" s="29">
        <f t="shared" si="1"/>
        <v>51.96</v>
      </c>
      <c r="J25" s="29">
        <f t="shared" si="2"/>
        <v>78.56</v>
      </c>
      <c r="K25" s="30">
        <f t="shared" si="7"/>
        <v>8</v>
      </c>
    </row>
    <row r="26" ht="20" customHeight="1" spans="1:11">
      <c r="A26" s="9">
        <v>18</v>
      </c>
      <c r="B26" s="20" t="s">
        <v>32</v>
      </c>
      <c r="C26" s="10">
        <v>10</v>
      </c>
      <c r="D26" s="11" t="s">
        <v>41</v>
      </c>
      <c r="E26" s="12">
        <v>66.5</v>
      </c>
      <c r="F26" s="13">
        <f t="shared" si="0"/>
        <v>26.6</v>
      </c>
      <c r="G26" s="21">
        <v>3</v>
      </c>
      <c r="H26" s="13">
        <v>86.4</v>
      </c>
      <c r="I26" s="29">
        <f t="shared" si="1"/>
        <v>51.84</v>
      </c>
      <c r="J26" s="29">
        <f t="shared" si="2"/>
        <v>78.44</v>
      </c>
      <c r="K26" s="30">
        <f t="shared" si="7"/>
        <v>9</v>
      </c>
    </row>
    <row r="27" ht="20" customHeight="1" spans="1:11">
      <c r="A27" s="9">
        <v>16</v>
      </c>
      <c r="B27" s="20" t="s">
        <v>32</v>
      </c>
      <c r="C27" s="10">
        <v>10</v>
      </c>
      <c r="D27" s="11" t="s">
        <v>42</v>
      </c>
      <c r="E27" s="12">
        <v>67</v>
      </c>
      <c r="F27" s="13">
        <f t="shared" si="0"/>
        <v>26.8</v>
      </c>
      <c r="G27" s="21">
        <v>1</v>
      </c>
      <c r="H27" s="13">
        <v>86</v>
      </c>
      <c r="I27" s="29">
        <f t="shared" si="1"/>
        <v>51.6</v>
      </c>
      <c r="J27" s="29">
        <f t="shared" si="2"/>
        <v>78.4</v>
      </c>
      <c r="K27" s="30">
        <f t="shared" si="7"/>
        <v>10</v>
      </c>
    </row>
    <row r="28" ht="20" customHeight="1" spans="1:11">
      <c r="A28" s="9">
        <v>32</v>
      </c>
      <c r="B28" s="20" t="s">
        <v>32</v>
      </c>
      <c r="C28" s="10">
        <v>10</v>
      </c>
      <c r="D28" s="11" t="s">
        <v>43</v>
      </c>
      <c r="E28" s="12">
        <v>75.5</v>
      </c>
      <c r="F28" s="13">
        <f t="shared" si="0"/>
        <v>30.2</v>
      </c>
      <c r="G28" s="21">
        <v>18</v>
      </c>
      <c r="H28" s="13">
        <v>80.2</v>
      </c>
      <c r="I28" s="29">
        <f t="shared" si="1"/>
        <v>48.12</v>
      </c>
      <c r="J28" s="29">
        <f t="shared" si="2"/>
        <v>78.32</v>
      </c>
      <c r="K28" s="30">
        <f t="shared" si="7"/>
        <v>11</v>
      </c>
    </row>
    <row r="29" ht="20" customHeight="1" spans="1:11">
      <c r="A29" s="9">
        <v>28</v>
      </c>
      <c r="B29" s="20" t="s">
        <v>32</v>
      </c>
      <c r="C29" s="10">
        <v>10</v>
      </c>
      <c r="D29" s="11" t="s">
        <v>44</v>
      </c>
      <c r="E29" s="12">
        <v>69</v>
      </c>
      <c r="F29" s="13">
        <f t="shared" si="0"/>
        <v>27.6</v>
      </c>
      <c r="G29" s="21">
        <v>14</v>
      </c>
      <c r="H29" s="13">
        <v>84.4</v>
      </c>
      <c r="I29" s="29">
        <f t="shared" si="1"/>
        <v>50.64</v>
      </c>
      <c r="J29" s="29">
        <f t="shared" si="2"/>
        <v>78.24</v>
      </c>
      <c r="K29" s="30">
        <f t="shared" si="7"/>
        <v>12</v>
      </c>
    </row>
    <row r="30" ht="20" customHeight="1" spans="1:11">
      <c r="A30" s="9">
        <v>20</v>
      </c>
      <c r="B30" s="20" t="s">
        <v>32</v>
      </c>
      <c r="C30" s="10">
        <v>10</v>
      </c>
      <c r="D30" s="11" t="s">
        <v>45</v>
      </c>
      <c r="E30" s="12">
        <v>64.5</v>
      </c>
      <c r="F30" s="13">
        <f t="shared" si="0"/>
        <v>25.8</v>
      </c>
      <c r="G30" s="21">
        <v>5</v>
      </c>
      <c r="H30" s="13">
        <v>86.8</v>
      </c>
      <c r="I30" s="29">
        <f t="shared" si="1"/>
        <v>52.08</v>
      </c>
      <c r="J30" s="29">
        <f t="shared" si="2"/>
        <v>77.88</v>
      </c>
      <c r="K30" s="30">
        <f t="shared" si="7"/>
        <v>13</v>
      </c>
    </row>
    <row r="31" ht="20" customHeight="1" spans="1:11">
      <c r="A31" s="9">
        <v>26</v>
      </c>
      <c r="B31" s="20" t="s">
        <v>32</v>
      </c>
      <c r="C31" s="10">
        <v>10</v>
      </c>
      <c r="D31" s="11" t="s">
        <v>46</v>
      </c>
      <c r="E31" s="12">
        <v>69.5</v>
      </c>
      <c r="F31" s="13">
        <f t="shared" si="0"/>
        <v>27.8</v>
      </c>
      <c r="G31" s="21">
        <v>11</v>
      </c>
      <c r="H31" s="13">
        <v>83.4</v>
      </c>
      <c r="I31" s="29">
        <f t="shared" si="1"/>
        <v>50.04</v>
      </c>
      <c r="J31" s="29">
        <f t="shared" si="2"/>
        <v>77.84</v>
      </c>
      <c r="K31" s="30">
        <f t="shared" si="7"/>
        <v>14</v>
      </c>
    </row>
    <row r="32" ht="20" customHeight="1" spans="1:11">
      <c r="A32" s="9">
        <v>38</v>
      </c>
      <c r="B32" s="20" t="s">
        <v>32</v>
      </c>
      <c r="C32" s="10">
        <v>10</v>
      </c>
      <c r="D32" s="11" t="s">
        <v>47</v>
      </c>
      <c r="E32" s="12">
        <v>64.5</v>
      </c>
      <c r="F32" s="13">
        <f t="shared" si="0"/>
        <v>25.8</v>
      </c>
      <c r="G32" s="21">
        <v>27</v>
      </c>
      <c r="H32" s="13">
        <v>85</v>
      </c>
      <c r="I32" s="29">
        <f t="shared" si="1"/>
        <v>51</v>
      </c>
      <c r="J32" s="29">
        <f t="shared" si="2"/>
        <v>76.8</v>
      </c>
      <c r="K32" s="30">
        <f t="shared" si="7"/>
        <v>15</v>
      </c>
    </row>
    <row r="33" ht="20" customHeight="1" spans="1:11">
      <c r="A33" s="9">
        <v>34</v>
      </c>
      <c r="B33" s="20" t="s">
        <v>32</v>
      </c>
      <c r="C33" s="10">
        <v>10</v>
      </c>
      <c r="D33" s="11" t="s">
        <v>48</v>
      </c>
      <c r="E33" s="12">
        <v>68.5</v>
      </c>
      <c r="F33" s="13">
        <f t="shared" si="0"/>
        <v>27.4</v>
      </c>
      <c r="G33" s="21">
        <v>22</v>
      </c>
      <c r="H33" s="13">
        <v>81.8</v>
      </c>
      <c r="I33" s="29">
        <f t="shared" si="1"/>
        <v>49.08</v>
      </c>
      <c r="J33" s="29">
        <f t="shared" si="2"/>
        <v>76.48</v>
      </c>
      <c r="K33" s="30">
        <f t="shared" si="7"/>
        <v>16</v>
      </c>
    </row>
    <row r="34" ht="20" customHeight="1" spans="1:11">
      <c r="A34" s="8">
        <v>21</v>
      </c>
      <c r="B34" s="20" t="s">
        <v>32</v>
      </c>
      <c r="C34" s="10">
        <v>10</v>
      </c>
      <c r="D34" s="11" t="s">
        <v>49</v>
      </c>
      <c r="E34" s="12">
        <v>71</v>
      </c>
      <c r="F34" s="13">
        <f t="shared" si="0"/>
        <v>28.4</v>
      </c>
      <c r="G34" s="21">
        <v>6</v>
      </c>
      <c r="H34" s="13">
        <v>79.8</v>
      </c>
      <c r="I34" s="29">
        <f t="shared" si="1"/>
        <v>47.88</v>
      </c>
      <c r="J34" s="29">
        <f t="shared" si="2"/>
        <v>76.28</v>
      </c>
      <c r="K34" s="30">
        <f t="shared" si="7"/>
        <v>17</v>
      </c>
    </row>
    <row r="35" ht="20" customHeight="1" spans="1:11">
      <c r="A35" s="8">
        <v>25</v>
      </c>
      <c r="B35" s="20" t="s">
        <v>32</v>
      </c>
      <c r="C35" s="10">
        <v>10</v>
      </c>
      <c r="D35" s="11" t="s">
        <v>50</v>
      </c>
      <c r="E35" s="12">
        <v>69</v>
      </c>
      <c r="F35" s="13">
        <f t="shared" si="0"/>
        <v>27.6</v>
      </c>
      <c r="G35" s="21">
        <v>10</v>
      </c>
      <c r="H35" s="13">
        <v>80.8</v>
      </c>
      <c r="I35" s="29">
        <f t="shared" si="1"/>
        <v>48.48</v>
      </c>
      <c r="J35" s="29">
        <f t="shared" si="2"/>
        <v>76.08</v>
      </c>
      <c r="K35" s="30">
        <f t="shared" si="7"/>
        <v>18</v>
      </c>
    </row>
    <row r="36" ht="20" customHeight="1" spans="1:11">
      <c r="A36" s="8">
        <v>35</v>
      </c>
      <c r="B36" s="20" t="s">
        <v>32</v>
      </c>
      <c r="C36" s="10">
        <v>10</v>
      </c>
      <c r="D36" s="11" t="s">
        <v>51</v>
      </c>
      <c r="E36" s="12">
        <v>67</v>
      </c>
      <c r="F36" s="13">
        <f t="shared" si="0"/>
        <v>26.8</v>
      </c>
      <c r="G36" s="21">
        <v>23</v>
      </c>
      <c r="H36" s="13">
        <v>82</v>
      </c>
      <c r="I36" s="29">
        <f t="shared" si="1"/>
        <v>49.2</v>
      </c>
      <c r="J36" s="29">
        <f t="shared" si="2"/>
        <v>76</v>
      </c>
      <c r="K36" s="30">
        <f t="shared" si="7"/>
        <v>19</v>
      </c>
    </row>
    <row r="37" ht="20" customHeight="1" spans="1:11">
      <c r="A37" s="8">
        <v>33</v>
      </c>
      <c r="B37" s="20" t="s">
        <v>32</v>
      </c>
      <c r="C37" s="10">
        <v>10</v>
      </c>
      <c r="D37" s="11" t="s">
        <v>52</v>
      </c>
      <c r="E37" s="12">
        <v>66.5</v>
      </c>
      <c r="F37" s="13">
        <f t="shared" si="0"/>
        <v>26.6</v>
      </c>
      <c r="G37" s="21">
        <v>21</v>
      </c>
      <c r="H37" s="13">
        <v>78.2</v>
      </c>
      <c r="I37" s="29">
        <f t="shared" si="1"/>
        <v>46.92</v>
      </c>
      <c r="J37" s="29">
        <f t="shared" si="2"/>
        <v>73.52</v>
      </c>
      <c r="K37" s="30">
        <f t="shared" si="7"/>
        <v>20</v>
      </c>
    </row>
    <row r="38" ht="20" customHeight="1" spans="1:11">
      <c r="A38" s="8">
        <v>17</v>
      </c>
      <c r="B38" s="20" t="s">
        <v>32</v>
      </c>
      <c r="C38" s="10">
        <v>10</v>
      </c>
      <c r="D38" s="11" t="s">
        <v>53</v>
      </c>
      <c r="E38" s="12">
        <v>68.5</v>
      </c>
      <c r="F38" s="13">
        <f t="shared" si="0"/>
        <v>27.4</v>
      </c>
      <c r="G38" s="21">
        <v>2</v>
      </c>
      <c r="H38" s="13">
        <v>76.8</v>
      </c>
      <c r="I38" s="29">
        <f t="shared" si="1"/>
        <v>46.08</v>
      </c>
      <c r="J38" s="29">
        <f t="shared" si="2"/>
        <v>73.48</v>
      </c>
      <c r="K38" s="30">
        <f t="shared" si="7"/>
        <v>21</v>
      </c>
    </row>
    <row r="39" ht="20" customHeight="1" spans="1:11">
      <c r="A39" s="8">
        <v>39</v>
      </c>
      <c r="B39" s="20" t="s">
        <v>32</v>
      </c>
      <c r="C39" s="10">
        <v>10</v>
      </c>
      <c r="D39" s="11" t="s">
        <v>54</v>
      </c>
      <c r="E39" s="12">
        <v>64</v>
      </c>
      <c r="F39" s="13">
        <f t="shared" si="0"/>
        <v>25.6</v>
      </c>
      <c r="G39" s="21">
        <v>28</v>
      </c>
      <c r="H39" s="13">
        <v>77.2</v>
      </c>
      <c r="I39" s="29">
        <f t="shared" si="1"/>
        <v>46.32</v>
      </c>
      <c r="J39" s="29">
        <f t="shared" si="2"/>
        <v>71.92</v>
      </c>
      <c r="K39" s="30">
        <f t="shared" si="7"/>
        <v>22</v>
      </c>
    </row>
    <row r="40" ht="20" customHeight="1" spans="1:11">
      <c r="A40" s="9">
        <v>30</v>
      </c>
      <c r="B40" s="20" t="s">
        <v>32</v>
      </c>
      <c r="C40" s="10">
        <v>10</v>
      </c>
      <c r="D40" s="11" t="s">
        <v>55</v>
      </c>
      <c r="E40" s="12">
        <v>69</v>
      </c>
      <c r="F40" s="13">
        <f t="shared" si="0"/>
        <v>27.6</v>
      </c>
      <c r="G40" s="21">
        <v>16</v>
      </c>
      <c r="H40" s="13">
        <v>72</v>
      </c>
      <c r="I40" s="29">
        <f t="shared" si="1"/>
        <v>43.2</v>
      </c>
      <c r="J40" s="29">
        <f t="shared" si="2"/>
        <v>70.8</v>
      </c>
      <c r="K40" s="30">
        <f t="shared" si="7"/>
        <v>23</v>
      </c>
    </row>
    <row r="41" ht="20" customHeight="1" spans="1:11">
      <c r="A41" s="8">
        <v>19</v>
      </c>
      <c r="B41" s="20" t="s">
        <v>32</v>
      </c>
      <c r="C41" s="10">
        <v>10</v>
      </c>
      <c r="D41" s="11" t="s">
        <v>56</v>
      </c>
      <c r="E41" s="12">
        <v>64.5</v>
      </c>
      <c r="F41" s="13">
        <f t="shared" si="0"/>
        <v>25.8</v>
      </c>
      <c r="G41" s="21">
        <v>4</v>
      </c>
      <c r="H41" s="13">
        <v>72.8</v>
      </c>
      <c r="I41" s="29">
        <f t="shared" si="1"/>
        <v>43.68</v>
      </c>
      <c r="J41" s="29">
        <f t="shared" si="2"/>
        <v>69.48</v>
      </c>
      <c r="K41" s="30">
        <f t="shared" si="7"/>
        <v>24</v>
      </c>
    </row>
    <row r="42" ht="20" customHeight="1" spans="1:11">
      <c r="A42" s="8">
        <v>29</v>
      </c>
      <c r="B42" s="20" t="s">
        <v>32</v>
      </c>
      <c r="C42" s="10">
        <v>10</v>
      </c>
      <c r="D42" s="11" t="s">
        <v>57</v>
      </c>
      <c r="E42" s="12">
        <v>66.5</v>
      </c>
      <c r="F42" s="13">
        <f t="shared" si="0"/>
        <v>26.6</v>
      </c>
      <c r="G42" s="21">
        <v>15</v>
      </c>
      <c r="H42" s="13">
        <v>71</v>
      </c>
      <c r="I42" s="29">
        <f t="shared" si="1"/>
        <v>42.6</v>
      </c>
      <c r="J42" s="29">
        <f t="shared" si="2"/>
        <v>69.2</v>
      </c>
      <c r="K42" s="30">
        <f t="shared" si="7"/>
        <v>25</v>
      </c>
    </row>
    <row r="43" ht="20" customHeight="1" spans="1:11">
      <c r="A43" s="9">
        <v>46</v>
      </c>
      <c r="B43" s="22" t="s">
        <v>58</v>
      </c>
      <c r="C43" s="10">
        <v>11</v>
      </c>
      <c r="D43" s="23" t="s">
        <v>59</v>
      </c>
      <c r="E43" s="24">
        <v>69</v>
      </c>
      <c r="F43" s="25">
        <f t="shared" si="0"/>
        <v>27.6</v>
      </c>
      <c r="G43" s="26">
        <v>7</v>
      </c>
      <c r="H43" s="13">
        <v>92.2</v>
      </c>
      <c r="I43" s="29">
        <f t="shared" si="1"/>
        <v>55.32</v>
      </c>
      <c r="J43" s="29">
        <f t="shared" si="2"/>
        <v>82.92</v>
      </c>
      <c r="K43" s="30">
        <f t="shared" ref="K43:K70" si="8">RANK(J43,J$43:J$70,0)</f>
        <v>1</v>
      </c>
    </row>
    <row r="44" ht="20" customHeight="1" spans="1:11">
      <c r="A44" s="9">
        <v>58</v>
      </c>
      <c r="B44" s="20" t="s">
        <v>58</v>
      </c>
      <c r="C44" s="10">
        <v>11</v>
      </c>
      <c r="D44" s="11" t="s">
        <v>60</v>
      </c>
      <c r="E44" s="12">
        <v>64.5</v>
      </c>
      <c r="F44" s="13">
        <f t="shared" si="0"/>
        <v>25.8</v>
      </c>
      <c r="G44" s="21">
        <v>20</v>
      </c>
      <c r="H44" s="13">
        <v>92.8</v>
      </c>
      <c r="I44" s="29">
        <f t="shared" si="1"/>
        <v>55.68</v>
      </c>
      <c r="J44" s="29">
        <f t="shared" si="2"/>
        <v>81.48</v>
      </c>
      <c r="K44" s="30">
        <f t="shared" si="8"/>
        <v>2</v>
      </c>
    </row>
    <row r="45" ht="20" customHeight="1" spans="1:11">
      <c r="A45" s="9">
        <v>56</v>
      </c>
      <c r="B45" s="20" t="s">
        <v>58</v>
      </c>
      <c r="C45" s="10">
        <v>11</v>
      </c>
      <c r="D45" s="11" t="s">
        <v>61</v>
      </c>
      <c r="E45" s="12">
        <v>68.5</v>
      </c>
      <c r="F45" s="13">
        <f t="shared" si="0"/>
        <v>27.4</v>
      </c>
      <c r="G45" s="21">
        <v>18</v>
      </c>
      <c r="H45" s="13">
        <v>89.8</v>
      </c>
      <c r="I45" s="29">
        <f t="shared" si="1"/>
        <v>53.88</v>
      </c>
      <c r="J45" s="29">
        <f t="shared" si="2"/>
        <v>81.28</v>
      </c>
      <c r="K45" s="30">
        <f t="shared" si="8"/>
        <v>3</v>
      </c>
    </row>
    <row r="46" ht="20" customHeight="1" spans="1:11">
      <c r="A46" s="9">
        <v>42</v>
      </c>
      <c r="B46" s="20" t="s">
        <v>58</v>
      </c>
      <c r="C46" s="10">
        <v>11</v>
      </c>
      <c r="D46" s="11" t="s">
        <v>62</v>
      </c>
      <c r="E46" s="12">
        <v>70.5</v>
      </c>
      <c r="F46" s="13">
        <f t="shared" si="0"/>
        <v>28.2</v>
      </c>
      <c r="G46" s="21">
        <v>2</v>
      </c>
      <c r="H46" s="13">
        <v>87.8</v>
      </c>
      <c r="I46" s="29">
        <f t="shared" si="1"/>
        <v>52.68</v>
      </c>
      <c r="J46" s="29">
        <f t="shared" si="2"/>
        <v>80.88</v>
      </c>
      <c r="K46" s="30">
        <f t="shared" si="8"/>
        <v>4</v>
      </c>
    </row>
    <row r="47" ht="20" customHeight="1" spans="1:11">
      <c r="A47" s="8">
        <v>47</v>
      </c>
      <c r="B47" s="20" t="s">
        <v>58</v>
      </c>
      <c r="C47" s="10">
        <v>11</v>
      </c>
      <c r="D47" s="11" t="s">
        <v>63</v>
      </c>
      <c r="E47" s="12">
        <v>66.5</v>
      </c>
      <c r="F47" s="13">
        <f t="shared" si="0"/>
        <v>26.6</v>
      </c>
      <c r="G47" s="21">
        <v>8</v>
      </c>
      <c r="H47" s="13">
        <v>90.4</v>
      </c>
      <c r="I47" s="29">
        <f t="shared" si="1"/>
        <v>54.24</v>
      </c>
      <c r="J47" s="29">
        <f t="shared" si="2"/>
        <v>80.84</v>
      </c>
      <c r="K47" s="30">
        <f t="shared" si="8"/>
        <v>5</v>
      </c>
    </row>
    <row r="48" ht="20" customHeight="1" spans="1:11">
      <c r="A48" s="8">
        <v>55</v>
      </c>
      <c r="B48" s="20" t="s">
        <v>58</v>
      </c>
      <c r="C48" s="10">
        <v>11</v>
      </c>
      <c r="D48" s="11" t="s">
        <v>64</v>
      </c>
      <c r="E48" s="12">
        <v>71.5</v>
      </c>
      <c r="F48" s="13">
        <f t="shared" si="0"/>
        <v>28.6</v>
      </c>
      <c r="G48" s="21">
        <v>17</v>
      </c>
      <c r="H48" s="13">
        <v>86.8</v>
      </c>
      <c r="I48" s="29">
        <f t="shared" si="1"/>
        <v>52.08</v>
      </c>
      <c r="J48" s="29">
        <f t="shared" si="2"/>
        <v>80.68</v>
      </c>
      <c r="K48" s="30">
        <f t="shared" si="8"/>
        <v>6</v>
      </c>
    </row>
    <row r="49" ht="20" customHeight="1" spans="1:11">
      <c r="A49" s="9">
        <v>54</v>
      </c>
      <c r="B49" s="20" t="s">
        <v>58</v>
      </c>
      <c r="C49" s="10">
        <v>11</v>
      </c>
      <c r="D49" s="11" t="s">
        <v>65</v>
      </c>
      <c r="E49" s="12">
        <v>69.5</v>
      </c>
      <c r="F49" s="13">
        <f t="shared" si="0"/>
        <v>27.8</v>
      </c>
      <c r="G49" s="21">
        <v>16</v>
      </c>
      <c r="H49" s="13">
        <v>87.6</v>
      </c>
      <c r="I49" s="29">
        <f t="shared" si="1"/>
        <v>52.56</v>
      </c>
      <c r="J49" s="29">
        <f t="shared" si="2"/>
        <v>80.36</v>
      </c>
      <c r="K49" s="30">
        <f t="shared" si="8"/>
        <v>7</v>
      </c>
    </row>
    <row r="50" ht="20" customHeight="1" spans="1:11">
      <c r="A50" s="9">
        <v>62</v>
      </c>
      <c r="B50" s="20" t="s">
        <v>58</v>
      </c>
      <c r="C50" s="10">
        <v>11</v>
      </c>
      <c r="D50" s="11" t="s">
        <v>66</v>
      </c>
      <c r="E50" s="12">
        <v>68</v>
      </c>
      <c r="F50" s="13">
        <f t="shared" si="0"/>
        <v>27.2</v>
      </c>
      <c r="G50" s="21">
        <v>24</v>
      </c>
      <c r="H50" s="13">
        <v>87.8</v>
      </c>
      <c r="I50" s="29">
        <f t="shared" si="1"/>
        <v>52.68</v>
      </c>
      <c r="J50" s="29">
        <f t="shared" si="2"/>
        <v>79.88</v>
      </c>
      <c r="K50" s="30">
        <f t="shared" si="8"/>
        <v>8</v>
      </c>
    </row>
    <row r="51" ht="20" customHeight="1" spans="1:14">
      <c r="A51" s="8">
        <v>57</v>
      </c>
      <c r="B51" s="20" t="s">
        <v>58</v>
      </c>
      <c r="C51" s="10">
        <v>11</v>
      </c>
      <c r="D51" s="11" t="s">
        <v>67</v>
      </c>
      <c r="E51" s="12">
        <v>66</v>
      </c>
      <c r="F51" s="13">
        <f t="shared" si="0"/>
        <v>26.4</v>
      </c>
      <c r="G51" s="21">
        <v>19</v>
      </c>
      <c r="H51" s="13">
        <v>88.4</v>
      </c>
      <c r="I51" s="29">
        <f t="shared" si="1"/>
        <v>53.04</v>
      </c>
      <c r="J51" s="29">
        <f t="shared" si="2"/>
        <v>79.44</v>
      </c>
      <c r="K51" s="30">
        <f t="shared" si="8"/>
        <v>9</v>
      </c>
      <c r="N51" s="31"/>
    </row>
    <row r="52" ht="20" customHeight="1" spans="1:11">
      <c r="A52" s="8">
        <v>53</v>
      </c>
      <c r="B52" s="20" t="s">
        <v>58</v>
      </c>
      <c r="C52" s="10">
        <v>11</v>
      </c>
      <c r="D52" s="11" t="s">
        <v>68</v>
      </c>
      <c r="E52" s="12">
        <v>74.5</v>
      </c>
      <c r="F52" s="13">
        <f t="shared" si="0"/>
        <v>29.8</v>
      </c>
      <c r="G52" s="21">
        <v>15</v>
      </c>
      <c r="H52" s="13">
        <v>80.6</v>
      </c>
      <c r="I52" s="29">
        <f t="shared" si="1"/>
        <v>48.36</v>
      </c>
      <c r="J52" s="29">
        <f t="shared" si="2"/>
        <v>78.16</v>
      </c>
      <c r="K52" s="30">
        <f t="shared" si="8"/>
        <v>10</v>
      </c>
    </row>
    <row r="53" ht="20" customHeight="1" spans="1:11">
      <c r="A53" s="8">
        <v>61</v>
      </c>
      <c r="B53" s="20" t="s">
        <v>58</v>
      </c>
      <c r="C53" s="10">
        <v>11</v>
      </c>
      <c r="D53" s="11" t="s">
        <v>69</v>
      </c>
      <c r="E53" s="12">
        <v>67</v>
      </c>
      <c r="F53" s="13">
        <f t="shared" si="0"/>
        <v>26.8</v>
      </c>
      <c r="G53" s="21">
        <v>23</v>
      </c>
      <c r="H53" s="13">
        <v>84.2</v>
      </c>
      <c r="I53" s="29">
        <f t="shared" si="1"/>
        <v>50.52</v>
      </c>
      <c r="J53" s="29">
        <f t="shared" si="2"/>
        <v>77.32</v>
      </c>
      <c r="K53" s="30">
        <f t="shared" si="8"/>
        <v>11</v>
      </c>
    </row>
    <row r="54" ht="20" customHeight="1" spans="1:11">
      <c r="A54" s="8">
        <v>45</v>
      </c>
      <c r="B54" s="20" t="s">
        <v>58</v>
      </c>
      <c r="C54" s="10">
        <v>11</v>
      </c>
      <c r="D54" s="11" t="s">
        <v>70</v>
      </c>
      <c r="E54" s="12">
        <v>63.5</v>
      </c>
      <c r="F54" s="13">
        <f t="shared" si="0"/>
        <v>25.4</v>
      </c>
      <c r="G54" s="21">
        <v>6</v>
      </c>
      <c r="H54" s="13">
        <v>82</v>
      </c>
      <c r="I54" s="29">
        <f t="shared" si="1"/>
        <v>49.2</v>
      </c>
      <c r="J54" s="29">
        <f t="shared" si="2"/>
        <v>74.6</v>
      </c>
      <c r="K54" s="30">
        <f t="shared" si="8"/>
        <v>12</v>
      </c>
    </row>
    <row r="55" ht="20" customHeight="1" spans="1:11">
      <c r="A55" s="8">
        <v>43</v>
      </c>
      <c r="B55" s="20" t="s">
        <v>58</v>
      </c>
      <c r="C55" s="10">
        <v>11</v>
      </c>
      <c r="D55" s="11" t="s">
        <v>71</v>
      </c>
      <c r="E55" s="12">
        <v>71</v>
      </c>
      <c r="F55" s="13">
        <f t="shared" si="0"/>
        <v>28.4</v>
      </c>
      <c r="G55" s="21">
        <v>4</v>
      </c>
      <c r="H55" s="13">
        <v>76.8</v>
      </c>
      <c r="I55" s="29">
        <f t="shared" si="1"/>
        <v>46.08</v>
      </c>
      <c r="J55" s="29">
        <f t="shared" si="2"/>
        <v>74.48</v>
      </c>
      <c r="K55" s="30">
        <f t="shared" si="8"/>
        <v>13</v>
      </c>
    </row>
    <row r="56" ht="20" customHeight="1" spans="1:11">
      <c r="A56" s="8">
        <v>49</v>
      </c>
      <c r="B56" s="20" t="s">
        <v>58</v>
      </c>
      <c r="C56" s="10">
        <v>11</v>
      </c>
      <c r="D56" s="11" t="s">
        <v>72</v>
      </c>
      <c r="E56" s="12">
        <v>69</v>
      </c>
      <c r="F56" s="13">
        <f t="shared" si="0"/>
        <v>27.6</v>
      </c>
      <c r="G56" s="21">
        <v>10</v>
      </c>
      <c r="H56" s="13">
        <v>77.6</v>
      </c>
      <c r="I56" s="29">
        <f t="shared" si="1"/>
        <v>46.56</v>
      </c>
      <c r="J56" s="29">
        <f t="shared" si="2"/>
        <v>74.16</v>
      </c>
      <c r="K56" s="30">
        <f t="shared" si="8"/>
        <v>14</v>
      </c>
    </row>
    <row r="57" ht="20" customHeight="1" spans="1:11">
      <c r="A57" s="9">
        <v>66</v>
      </c>
      <c r="B57" s="20" t="s">
        <v>58</v>
      </c>
      <c r="C57" s="10">
        <v>11</v>
      </c>
      <c r="D57" s="11" t="s">
        <v>73</v>
      </c>
      <c r="E57" s="12">
        <v>67</v>
      </c>
      <c r="F57" s="13">
        <f t="shared" si="0"/>
        <v>26.8</v>
      </c>
      <c r="G57" s="21">
        <v>28</v>
      </c>
      <c r="H57" s="13">
        <v>77.8</v>
      </c>
      <c r="I57" s="29">
        <f t="shared" si="1"/>
        <v>46.68</v>
      </c>
      <c r="J57" s="29">
        <f t="shared" si="2"/>
        <v>73.48</v>
      </c>
      <c r="K57" s="30">
        <f t="shared" si="8"/>
        <v>15</v>
      </c>
    </row>
    <row r="58" ht="20" customHeight="1" spans="1:11">
      <c r="A58" s="8">
        <v>59</v>
      </c>
      <c r="B58" s="20" t="s">
        <v>58</v>
      </c>
      <c r="C58" s="10">
        <v>11</v>
      </c>
      <c r="D58" s="11" t="s">
        <v>74</v>
      </c>
      <c r="E58" s="12">
        <v>72</v>
      </c>
      <c r="F58" s="13">
        <f t="shared" si="0"/>
        <v>28.8</v>
      </c>
      <c r="G58" s="21">
        <v>21</v>
      </c>
      <c r="H58" s="13">
        <v>74.4</v>
      </c>
      <c r="I58" s="29">
        <f t="shared" si="1"/>
        <v>44.64</v>
      </c>
      <c r="J58" s="29">
        <f t="shared" si="2"/>
        <v>73.44</v>
      </c>
      <c r="K58" s="30">
        <f t="shared" si="8"/>
        <v>16</v>
      </c>
    </row>
    <row r="59" ht="20" customHeight="1" spans="1:11">
      <c r="A59" s="9">
        <v>60</v>
      </c>
      <c r="B59" s="20" t="s">
        <v>58</v>
      </c>
      <c r="C59" s="10">
        <v>11</v>
      </c>
      <c r="D59" s="11" t="s">
        <v>75</v>
      </c>
      <c r="E59" s="12">
        <v>75</v>
      </c>
      <c r="F59" s="13">
        <f t="shared" si="0"/>
        <v>30</v>
      </c>
      <c r="G59" s="21">
        <v>22</v>
      </c>
      <c r="H59" s="13">
        <v>72.2</v>
      </c>
      <c r="I59" s="29">
        <f t="shared" si="1"/>
        <v>43.32</v>
      </c>
      <c r="J59" s="29">
        <f t="shared" si="2"/>
        <v>73.32</v>
      </c>
      <c r="K59" s="30">
        <f t="shared" si="8"/>
        <v>17</v>
      </c>
    </row>
    <row r="60" ht="20" customHeight="1" spans="1:11">
      <c r="A60" s="9">
        <v>48</v>
      </c>
      <c r="B60" s="27" t="s">
        <v>58</v>
      </c>
      <c r="C60" s="10">
        <v>11</v>
      </c>
      <c r="D60" s="16" t="s">
        <v>76</v>
      </c>
      <c r="E60" s="17">
        <v>65.5</v>
      </c>
      <c r="F60" s="18">
        <f t="shared" si="0"/>
        <v>26.2</v>
      </c>
      <c r="G60" s="28">
        <v>9</v>
      </c>
      <c r="H60" s="13">
        <v>77</v>
      </c>
      <c r="I60" s="29">
        <f t="shared" si="1"/>
        <v>46.2</v>
      </c>
      <c r="J60" s="29">
        <f t="shared" si="2"/>
        <v>72.4</v>
      </c>
      <c r="K60" s="30">
        <f t="shared" si="8"/>
        <v>18</v>
      </c>
    </row>
    <row r="61" ht="20" customHeight="1" spans="1:11">
      <c r="A61" s="8">
        <v>67</v>
      </c>
      <c r="B61" s="20" t="s">
        <v>58</v>
      </c>
      <c r="C61" s="10">
        <v>11</v>
      </c>
      <c r="D61" s="11" t="s">
        <v>77</v>
      </c>
      <c r="E61" s="12">
        <v>65.5</v>
      </c>
      <c r="F61" s="13">
        <f t="shared" si="0"/>
        <v>26.2</v>
      </c>
      <c r="G61" s="21">
        <v>29</v>
      </c>
      <c r="H61" s="13">
        <v>75.4</v>
      </c>
      <c r="I61" s="29">
        <f t="shared" si="1"/>
        <v>45.24</v>
      </c>
      <c r="J61" s="29">
        <f t="shared" si="2"/>
        <v>71.44</v>
      </c>
      <c r="K61" s="30">
        <f t="shared" si="8"/>
        <v>19</v>
      </c>
    </row>
    <row r="62" ht="20" customHeight="1" spans="1:11">
      <c r="A62" s="8">
        <v>51</v>
      </c>
      <c r="B62" s="20" t="s">
        <v>58</v>
      </c>
      <c r="C62" s="10">
        <v>11</v>
      </c>
      <c r="D62" s="11" t="s">
        <v>78</v>
      </c>
      <c r="E62" s="12">
        <v>67.5</v>
      </c>
      <c r="F62" s="13">
        <f t="shared" si="0"/>
        <v>27</v>
      </c>
      <c r="G62" s="21">
        <v>13</v>
      </c>
      <c r="H62" s="13">
        <v>73.2</v>
      </c>
      <c r="I62" s="29">
        <f t="shared" si="1"/>
        <v>43.92</v>
      </c>
      <c r="J62" s="29">
        <f t="shared" si="2"/>
        <v>70.92</v>
      </c>
      <c r="K62" s="30">
        <f t="shared" si="8"/>
        <v>20</v>
      </c>
    </row>
    <row r="63" ht="20" customHeight="1" spans="1:11">
      <c r="A63" s="8">
        <v>63</v>
      </c>
      <c r="B63" s="20" t="s">
        <v>58</v>
      </c>
      <c r="C63" s="10">
        <v>11</v>
      </c>
      <c r="D63" s="11" t="s">
        <v>79</v>
      </c>
      <c r="E63" s="12">
        <v>68</v>
      </c>
      <c r="F63" s="13">
        <f t="shared" si="0"/>
        <v>27.2</v>
      </c>
      <c r="G63" s="21">
        <v>25</v>
      </c>
      <c r="H63" s="13">
        <v>72.6</v>
      </c>
      <c r="I63" s="29">
        <f t="shared" si="1"/>
        <v>43.56</v>
      </c>
      <c r="J63" s="29">
        <f t="shared" si="2"/>
        <v>70.76</v>
      </c>
      <c r="K63" s="30">
        <f t="shared" si="8"/>
        <v>21</v>
      </c>
    </row>
    <row r="64" ht="20" customHeight="1" spans="1:11">
      <c r="A64" s="9">
        <v>44</v>
      </c>
      <c r="B64" s="20" t="s">
        <v>58</v>
      </c>
      <c r="C64" s="10">
        <v>11</v>
      </c>
      <c r="D64" s="11" t="s">
        <v>80</v>
      </c>
      <c r="E64" s="12">
        <v>64</v>
      </c>
      <c r="F64" s="13">
        <f t="shared" si="0"/>
        <v>25.6</v>
      </c>
      <c r="G64" s="21">
        <v>5</v>
      </c>
      <c r="H64" s="13">
        <v>74.4</v>
      </c>
      <c r="I64" s="29">
        <f t="shared" si="1"/>
        <v>44.64</v>
      </c>
      <c r="J64" s="29">
        <f t="shared" si="2"/>
        <v>70.24</v>
      </c>
      <c r="K64" s="30">
        <f t="shared" si="8"/>
        <v>22</v>
      </c>
    </row>
    <row r="65" ht="20" customHeight="1" spans="1:11">
      <c r="A65" s="9">
        <v>68</v>
      </c>
      <c r="B65" s="20" t="s">
        <v>58</v>
      </c>
      <c r="C65" s="10">
        <v>11</v>
      </c>
      <c r="D65" s="11" t="s">
        <v>81</v>
      </c>
      <c r="E65" s="12">
        <v>66.5</v>
      </c>
      <c r="F65" s="13">
        <f t="shared" si="0"/>
        <v>26.6</v>
      </c>
      <c r="G65" s="21">
        <v>30</v>
      </c>
      <c r="H65" s="13">
        <v>72</v>
      </c>
      <c r="I65" s="29">
        <f t="shared" si="1"/>
        <v>43.2</v>
      </c>
      <c r="J65" s="29">
        <f t="shared" si="2"/>
        <v>69.8</v>
      </c>
      <c r="K65" s="30">
        <f t="shared" si="8"/>
        <v>23</v>
      </c>
    </row>
    <row r="66" ht="20" customHeight="1" spans="1:11">
      <c r="A66" s="8">
        <v>65</v>
      </c>
      <c r="B66" s="20" t="s">
        <v>58</v>
      </c>
      <c r="C66" s="10">
        <v>11</v>
      </c>
      <c r="D66" s="11" t="s">
        <v>82</v>
      </c>
      <c r="E66" s="12">
        <v>64</v>
      </c>
      <c r="F66" s="13">
        <f t="shared" si="0"/>
        <v>25.6</v>
      </c>
      <c r="G66" s="21">
        <v>27</v>
      </c>
      <c r="H66" s="13">
        <v>73</v>
      </c>
      <c r="I66" s="29">
        <f t="shared" si="1"/>
        <v>43.8</v>
      </c>
      <c r="J66" s="29">
        <f t="shared" si="2"/>
        <v>69.4</v>
      </c>
      <c r="K66" s="30">
        <f t="shared" si="8"/>
        <v>24</v>
      </c>
    </row>
    <row r="67" ht="20" customHeight="1" spans="1:11">
      <c r="A67" s="9">
        <v>64</v>
      </c>
      <c r="B67" s="20" t="s">
        <v>58</v>
      </c>
      <c r="C67" s="10">
        <v>11</v>
      </c>
      <c r="D67" s="11" t="s">
        <v>83</v>
      </c>
      <c r="E67" s="12">
        <v>66.5</v>
      </c>
      <c r="F67" s="13">
        <f>E67*0.4</f>
        <v>26.6</v>
      </c>
      <c r="G67" s="21">
        <v>26</v>
      </c>
      <c r="H67" s="13">
        <v>70</v>
      </c>
      <c r="I67" s="29">
        <f>H67*0.6</f>
        <v>42</v>
      </c>
      <c r="J67" s="29">
        <f>F67+I67</f>
        <v>68.6</v>
      </c>
      <c r="K67" s="30">
        <f t="shared" si="8"/>
        <v>25</v>
      </c>
    </row>
    <row r="68" ht="20" customHeight="1" spans="1:11">
      <c r="A68" s="8">
        <v>41</v>
      </c>
      <c r="B68" s="20" t="s">
        <v>58</v>
      </c>
      <c r="C68" s="10">
        <v>11</v>
      </c>
      <c r="D68" s="11" t="s">
        <v>84</v>
      </c>
      <c r="E68" s="12">
        <v>64</v>
      </c>
      <c r="F68" s="13">
        <f>E68*0.4</f>
        <v>25.6</v>
      </c>
      <c r="G68" s="21">
        <v>1</v>
      </c>
      <c r="H68" s="13">
        <v>70.6</v>
      </c>
      <c r="I68" s="29">
        <f>H68*0.6</f>
        <v>42.36</v>
      </c>
      <c r="J68" s="29">
        <f>F68+I68</f>
        <v>67.96</v>
      </c>
      <c r="K68" s="30">
        <f t="shared" si="8"/>
        <v>26</v>
      </c>
    </row>
    <row r="69" ht="20" customHeight="1" spans="1:11">
      <c r="A69" s="9">
        <v>52</v>
      </c>
      <c r="B69" s="20" t="s">
        <v>58</v>
      </c>
      <c r="C69" s="10">
        <v>11</v>
      </c>
      <c r="D69" s="11" t="s">
        <v>85</v>
      </c>
      <c r="E69" s="12">
        <v>64.5</v>
      </c>
      <c r="F69" s="13">
        <f>E69*0.4</f>
        <v>25.8</v>
      </c>
      <c r="G69" s="21">
        <v>14</v>
      </c>
      <c r="H69" s="13">
        <v>70</v>
      </c>
      <c r="I69" s="29">
        <f>H69*0.6</f>
        <v>42</v>
      </c>
      <c r="J69" s="29">
        <f>F69+I69</f>
        <v>67.8</v>
      </c>
      <c r="K69" s="30">
        <f t="shared" si="8"/>
        <v>27</v>
      </c>
    </row>
    <row r="70" ht="20" customHeight="1" spans="1:11">
      <c r="A70" s="9">
        <v>50</v>
      </c>
      <c r="B70" s="20" t="s">
        <v>58</v>
      </c>
      <c r="C70" s="10">
        <v>11</v>
      </c>
      <c r="D70" s="11" t="s">
        <v>86</v>
      </c>
      <c r="E70" s="12">
        <v>64</v>
      </c>
      <c r="F70" s="13">
        <f>E70*0.4</f>
        <v>25.6</v>
      </c>
      <c r="G70" s="21">
        <v>11</v>
      </c>
      <c r="H70" s="13">
        <v>70</v>
      </c>
      <c r="I70" s="29">
        <f>H70*0.6</f>
        <v>42</v>
      </c>
      <c r="J70" s="29">
        <f>F70+I70</f>
        <v>67.6</v>
      </c>
      <c r="K70" s="30">
        <f t="shared" si="8"/>
        <v>28</v>
      </c>
    </row>
    <row r="71" ht="20" customHeight="1" spans="1:11">
      <c r="A71" s="8">
        <v>69</v>
      </c>
      <c r="B71" s="20" t="s">
        <v>58</v>
      </c>
      <c r="C71" s="10">
        <v>11</v>
      </c>
      <c r="D71" s="11" t="s">
        <v>87</v>
      </c>
      <c r="E71" s="12">
        <v>70.5</v>
      </c>
      <c r="F71" s="13">
        <f>E71*0.4</f>
        <v>28.2</v>
      </c>
      <c r="G71" s="21">
        <v>12</v>
      </c>
      <c r="H71" s="13" t="s">
        <v>88</v>
      </c>
      <c r="I71" s="29">
        <v>0</v>
      </c>
      <c r="J71" s="29">
        <v>0</v>
      </c>
      <c r="K71" s="30">
        <v>0</v>
      </c>
    </row>
    <row r="72" ht="20" customHeight="1" spans="1:11">
      <c r="A72" s="9">
        <v>70</v>
      </c>
      <c r="B72" s="20" t="s">
        <v>89</v>
      </c>
      <c r="C72" s="10">
        <v>0</v>
      </c>
      <c r="D72" s="11" t="s">
        <v>90</v>
      </c>
      <c r="E72" s="12">
        <v>71.5</v>
      </c>
      <c r="F72" s="13">
        <f t="shared" ref="F67:F81" si="9">E72*0.4</f>
        <v>28.6</v>
      </c>
      <c r="G72" s="32" t="s">
        <v>91</v>
      </c>
      <c r="H72" s="13">
        <v>0</v>
      </c>
      <c r="I72" s="29">
        <v>0</v>
      </c>
      <c r="J72" s="29">
        <v>0</v>
      </c>
      <c r="K72" s="30">
        <v>0</v>
      </c>
    </row>
    <row r="73" ht="20" customHeight="1" spans="1:11">
      <c r="A73" s="8">
        <v>71</v>
      </c>
      <c r="B73" s="20" t="s">
        <v>89</v>
      </c>
      <c r="C73" s="10">
        <v>0</v>
      </c>
      <c r="D73" s="11" t="s">
        <v>92</v>
      </c>
      <c r="E73" s="12">
        <v>70.5</v>
      </c>
      <c r="F73" s="13">
        <f t="shared" si="9"/>
        <v>28.2</v>
      </c>
      <c r="G73" s="32" t="s">
        <v>91</v>
      </c>
      <c r="H73" s="13">
        <v>0</v>
      </c>
      <c r="I73" s="29">
        <v>0</v>
      </c>
      <c r="J73" s="29">
        <v>0</v>
      </c>
      <c r="K73" s="30">
        <v>0</v>
      </c>
    </row>
    <row r="74" ht="20" customHeight="1" spans="1:11">
      <c r="A74" s="9">
        <v>72</v>
      </c>
      <c r="B74" s="20" t="s">
        <v>89</v>
      </c>
      <c r="C74" s="10">
        <v>0</v>
      </c>
      <c r="D74" s="11" t="s">
        <v>93</v>
      </c>
      <c r="E74" s="12">
        <v>69</v>
      </c>
      <c r="F74" s="13">
        <f t="shared" si="9"/>
        <v>27.6</v>
      </c>
      <c r="G74" s="32" t="s">
        <v>91</v>
      </c>
      <c r="H74" s="13">
        <v>0</v>
      </c>
      <c r="I74" s="29">
        <v>0</v>
      </c>
      <c r="J74" s="29">
        <v>0</v>
      </c>
      <c r="K74" s="30">
        <v>0</v>
      </c>
    </row>
    <row r="75" ht="20" customHeight="1" spans="1:11">
      <c r="A75" s="8">
        <v>73</v>
      </c>
      <c r="B75" s="20" t="s">
        <v>89</v>
      </c>
      <c r="C75" s="10">
        <v>0</v>
      </c>
      <c r="D75" s="11" t="s">
        <v>94</v>
      </c>
      <c r="E75" s="12">
        <v>68</v>
      </c>
      <c r="F75" s="13">
        <f t="shared" si="9"/>
        <v>27.2</v>
      </c>
      <c r="G75" s="32" t="s">
        <v>91</v>
      </c>
      <c r="H75" s="13">
        <v>0</v>
      </c>
      <c r="I75" s="29">
        <v>0</v>
      </c>
      <c r="J75" s="29">
        <v>0</v>
      </c>
      <c r="K75" s="30">
        <v>0</v>
      </c>
    </row>
    <row r="76" ht="20" customHeight="1" spans="1:11">
      <c r="A76" s="9">
        <v>74</v>
      </c>
      <c r="B76" s="20" t="s">
        <v>89</v>
      </c>
      <c r="C76" s="10">
        <v>0</v>
      </c>
      <c r="D76" s="11" t="s">
        <v>95</v>
      </c>
      <c r="E76" s="12">
        <v>67</v>
      </c>
      <c r="F76" s="13">
        <f t="shared" si="9"/>
        <v>26.8</v>
      </c>
      <c r="G76" s="32" t="s">
        <v>91</v>
      </c>
      <c r="H76" s="13">
        <v>0</v>
      </c>
      <c r="I76" s="29">
        <v>0</v>
      </c>
      <c r="J76" s="29">
        <v>0</v>
      </c>
      <c r="K76" s="30">
        <v>0</v>
      </c>
    </row>
    <row r="77" ht="20" customHeight="1" spans="1:11">
      <c r="A77" s="8">
        <v>75</v>
      </c>
      <c r="B77" s="20" t="s">
        <v>89</v>
      </c>
      <c r="C77" s="10">
        <v>0</v>
      </c>
      <c r="D77" s="11" t="s">
        <v>96</v>
      </c>
      <c r="E77" s="12">
        <v>66</v>
      </c>
      <c r="F77" s="13">
        <f t="shared" si="9"/>
        <v>26.4</v>
      </c>
      <c r="G77" s="32" t="s">
        <v>91</v>
      </c>
      <c r="H77" s="13">
        <v>0</v>
      </c>
      <c r="I77" s="29">
        <v>0</v>
      </c>
      <c r="J77" s="29">
        <v>0</v>
      </c>
      <c r="K77" s="30">
        <v>0</v>
      </c>
    </row>
    <row r="78" ht="20" customHeight="1" spans="1:11">
      <c r="A78" s="9">
        <v>76</v>
      </c>
      <c r="B78" s="20" t="s">
        <v>89</v>
      </c>
      <c r="C78" s="10">
        <v>0</v>
      </c>
      <c r="D78" s="11" t="s">
        <v>97</v>
      </c>
      <c r="E78" s="12">
        <v>65.5</v>
      </c>
      <c r="F78" s="13">
        <f t="shared" si="9"/>
        <v>26.2</v>
      </c>
      <c r="G78" s="32" t="s">
        <v>91</v>
      </c>
      <c r="H78" s="13">
        <v>0</v>
      </c>
      <c r="I78" s="29">
        <v>0</v>
      </c>
      <c r="J78" s="29">
        <v>0</v>
      </c>
      <c r="K78" s="30">
        <v>0</v>
      </c>
    </row>
    <row r="79" ht="20" customHeight="1" spans="1:11">
      <c r="A79" s="8">
        <v>77</v>
      </c>
      <c r="B79" s="20" t="s">
        <v>89</v>
      </c>
      <c r="C79" s="10">
        <v>0</v>
      </c>
      <c r="D79" s="11" t="s">
        <v>98</v>
      </c>
      <c r="E79" s="12">
        <v>64.5</v>
      </c>
      <c r="F79" s="13">
        <f t="shared" si="9"/>
        <v>25.8</v>
      </c>
      <c r="G79" s="32" t="s">
        <v>91</v>
      </c>
      <c r="H79" s="13">
        <v>0</v>
      </c>
      <c r="I79" s="29">
        <v>0</v>
      </c>
      <c r="J79" s="29">
        <v>0</v>
      </c>
      <c r="K79" s="30">
        <v>0</v>
      </c>
    </row>
    <row r="80" ht="20" customHeight="1" spans="1:11">
      <c r="A80" s="9">
        <v>78</v>
      </c>
      <c r="B80" s="20" t="s">
        <v>89</v>
      </c>
      <c r="C80" s="10">
        <v>0</v>
      </c>
      <c r="D80" s="11" t="s">
        <v>99</v>
      </c>
      <c r="E80" s="12">
        <v>64.5</v>
      </c>
      <c r="F80" s="13">
        <f t="shared" si="9"/>
        <v>25.8</v>
      </c>
      <c r="G80" s="32" t="s">
        <v>91</v>
      </c>
      <c r="H80" s="13">
        <v>0</v>
      </c>
      <c r="I80" s="29">
        <v>0</v>
      </c>
      <c r="J80" s="29">
        <v>0</v>
      </c>
      <c r="K80" s="30">
        <v>0</v>
      </c>
    </row>
    <row r="81" ht="20" customHeight="1" spans="1:11">
      <c r="A81" s="8">
        <v>79</v>
      </c>
      <c r="B81" s="20" t="s">
        <v>89</v>
      </c>
      <c r="C81" s="10">
        <v>0</v>
      </c>
      <c r="D81" s="11" t="s">
        <v>100</v>
      </c>
      <c r="E81" s="12">
        <v>63.5</v>
      </c>
      <c r="F81" s="13">
        <f t="shared" si="9"/>
        <v>25.4</v>
      </c>
      <c r="G81" s="32" t="s">
        <v>91</v>
      </c>
      <c r="H81" s="13">
        <v>0</v>
      </c>
      <c r="I81" s="29">
        <v>0</v>
      </c>
      <c r="J81" s="29">
        <v>0</v>
      </c>
      <c r="K81" s="30">
        <v>0</v>
      </c>
    </row>
  </sheetData>
  <sheetProtection password="C5D9" sheet="1" objects="1" scenarios="1"/>
  <mergeCells count="1">
    <mergeCell ref="A1:K1"/>
  </mergeCells>
  <printOptions horizontalCentered="1"/>
  <pageMargins left="0.432638888888889" right="0.471527777777778" top="0.747916666666667" bottom="0.747916666666667" header="0.313888888888889" footer="0.313888888888889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2020-12-19T18:52:00Z</dcterms:created>
  <dcterms:modified xsi:type="dcterms:W3CDTF">2020-12-19T12:09:37Z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