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<sst xmlns="http://schemas.openxmlformats.org/spreadsheetml/2006/main" count="89" uniqueCount="67">
  <si>
    <t>2023年大观区小学教师公开招聘总成绩和拟体检、考察名单公示</t>
  </si>
  <si>
    <t xml:space="preserve">  根据《2023年度安庆市大观区中小学新任教师公开招聘公告》,现将2023年大观区小学教师招聘进入专业测试人员的笔试成绩、专业测试成绩、总成绩和拟体检、考察名单公示如下：</t>
  </si>
  <si>
    <t>一、笔试、专业测试和总成绩</t>
  </si>
  <si>
    <t>人数</t>
  </si>
  <si>
    <t>笔试准考证号</t>
  </si>
  <si>
    <t>姓名</t>
  </si>
  <si>
    <t>学科</t>
  </si>
  <si>
    <t>笔试成绩</t>
  </si>
  <si>
    <t>笔试成绩
÷1.2×0.6</t>
  </si>
  <si>
    <t>专业测试成绩</t>
  </si>
  <si>
    <t>专业成绩×0.4</t>
  </si>
  <si>
    <t>总成绩</t>
  </si>
  <si>
    <t>20230200214</t>
  </si>
  <si>
    <t>黄园</t>
  </si>
  <si>
    <t>小学语文</t>
  </si>
  <si>
    <t>20230301905</t>
  </si>
  <si>
    <t>孙云云</t>
  </si>
  <si>
    <t>20230301220</t>
  </si>
  <si>
    <t>徐影</t>
  </si>
  <si>
    <t>20230301803</t>
  </si>
  <si>
    <t>程艳霞</t>
  </si>
  <si>
    <t>20230300906</t>
  </si>
  <si>
    <t>黄晶艳</t>
  </si>
  <si>
    <t>20230203107</t>
  </si>
  <si>
    <t>徐媛</t>
  </si>
  <si>
    <t>20230200811</t>
  </si>
  <si>
    <t>王徐宁</t>
  </si>
  <si>
    <t>20230300918</t>
  </si>
  <si>
    <t>吕欣</t>
  </si>
  <si>
    <t>20230200428</t>
  </si>
  <si>
    <t>徐慧慧</t>
  </si>
  <si>
    <t>20230201126</t>
  </si>
  <si>
    <t>陈熙</t>
  </si>
  <si>
    <t>20230203215</t>
  </si>
  <si>
    <t>胡睿</t>
  </si>
  <si>
    <t>20230300915</t>
  </si>
  <si>
    <t>陈敏</t>
  </si>
  <si>
    <t>20230200927</t>
  </si>
  <si>
    <t>沙雲枝</t>
  </si>
  <si>
    <t>20230203228</t>
  </si>
  <si>
    <t>张娴娴</t>
  </si>
  <si>
    <t>20230104026</t>
  </si>
  <si>
    <t>王保玉</t>
  </si>
  <si>
    <t>小学数学</t>
  </si>
  <si>
    <t>20230102506</t>
  </si>
  <si>
    <t>刘玮</t>
  </si>
  <si>
    <t>20230102110</t>
  </si>
  <si>
    <t>彭勇超</t>
  </si>
  <si>
    <t>20230101907</t>
  </si>
  <si>
    <t>何盛良</t>
  </si>
  <si>
    <t>20230100918</t>
  </si>
  <si>
    <t>黄丽娟</t>
  </si>
  <si>
    <t>20230103030</t>
  </si>
  <si>
    <t>阮明丽</t>
  </si>
  <si>
    <t>20230103111</t>
  </si>
  <si>
    <t>王小芳</t>
  </si>
  <si>
    <t>20230104404</t>
  </si>
  <si>
    <t>石小文</t>
  </si>
  <si>
    <t>20230101308</t>
  </si>
  <si>
    <t>徐绍华</t>
  </si>
  <si>
    <t>20230102818</t>
  </si>
  <si>
    <t>方昕阳</t>
  </si>
  <si>
    <t>二、拟体检、考察名单：12人</t>
  </si>
  <si>
    <t>1、小学语文拟聘7人 ：孙云云、黄园、黄晶艳、程艳霞、徐媛、徐影、吕欣</t>
  </si>
  <si>
    <t>2、小学数学拟聘5人：王保玉、刘玮、何盛良、徐绍华、黄丽娟</t>
  </si>
  <si>
    <t>体检和考察工作8月8日在大观政府网教育专题通知公告栏另行发布。</t>
  </si>
  <si>
    <t>大观区新任中小学教师公开招聘工作领导小组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</si>
</sst>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Arial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name val="华文仿宋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24" fillId="13" borderId="2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50" applyFont="1" applyAlignment="1">
      <alignment horizontal="center" vertical="center" wrapText="1"/>
    </xf>
    <xf numFmtId="0" fontId="3" fillId="0" borderId="0" xfId="50" applyFont="1" applyAlignment="1">
      <alignment horizontal="center" vertical="center" wrapText="1"/>
    </xf>
    <xf numFmtId="0" fontId="4" fillId="0" borderId="0" xfId="50" applyFont="1" applyBorder="1" applyAlignment="1">
      <alignment horizontal="left" vertical="center" wrapText="1"/>
    </xf>
    <xf numFmtId="0" fontId="5" fillId="0" borderId="0" xfId="50" applyFont="1" applyBorder="1" applyAlignment="1">
      <alignment horizontal="left" vertical="center" wrapText="1"/>
    </xf>
    <xf numFmtId="0" fontId="5" fillId="0" borderId="1" xfId="50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>
      <alignment vertical="center"/>
    </xf>
    <xf numFmtId="176" fontId="8" fillId="0" borderId="1" xfId="50" applyNumberFormat="1" applyFont="1" applyFill="1" applyBorder="1" applyAlignment="1">
      <alignment horizontal="center" vertical="center"/>
    </xf>
    <xf numFmtId="176" fontId="9" fillId="0" borderId="1" xfId="49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>
      <alignment vertical="center"/>
    </xf>
    <xf numFmtId="0" fontId="6" fillId="0" borderId="1" xfId="5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7" fontId="10" fillId="3" borderId="1" xfId="0" applyNumberFormat="1" applyFont="1" applyFill="1" applyBorder="1">
      <alignment vertical="center"/>
    </xf>
    <xf numFmtId="176" fontId="8" fillId="3" borderId="1" xfId="50" applyNumberFormat="1" applyFont="1" applyFill="1" applyBorder="1" applyAlignment="1">
      <alignment horizontal="center" vertical="center"/>
    </xf>
    <xf numFmtId="176" fontId="9" fillId="3" borderId="1" xfId="49" applyNumberFormat="1" applyFont="1" applyFill="1" applyBorder="1" applyAlignment="1">
      <alignment horizontal="center" vertical="center" wrapText="1"/>
    </xf>
    <xf numFmtId="176" fontId="8" fillId="0" borderId="1" xfId="50" applyNumberFormat="1" applyFont="1" applyBorder="1" applyAlignment="1">
      <alignment horizontal="center" vertical="center"/>
    </xf>
    <xf numFmtId="0" fontId="4" fillId="0" borderId="0" xfId="50" applyFont="1" applyAlignment="1">
      <alignment horizontal="left" vertical="center"/>
    </xf>
    <xf numFmtId="0" fontId="4" fillId="0" borderId="0" xfId="50" applyFont="1" applyAlignment="1">
      <alignment horizontal="center" vertical="center"/>
    </xf>
    <xf numFmtId="0" fontId="4" fillId="2" borderId="0" xfId="50" applyFont="1" applyFill="1" applyAlignment="1">
      <alignment horizontal="left" vertical="center"/>
    </xf>
    <xf numFmtId="0" fontId="4" fillId="0" borderId="0" xfId="50" applyFont="1" applyAlignment="1">
      <alignment horizontal="right" vertical="center"/>
    </xf>
    <xf numFmtId="31" fontId="4" fillId="0" borderId="0" xfId="50" applyNumberFormat="1" applyFont="1" applyAlignment="1">
      <alignment horizontal="right" vertical="top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35"/>
  <sheetViews>
    <sheetView tabSelected="1" workbookViewId="0">
      <selection activeCell="L21" sqref="L21"/>
    </sheetView>
  </sheetViews>
  <sheetFormatPr defaultColWidth="9" defaultRowHeight="13.5"/>
  <cols>
    <col min="1" max="1" width="5.88333333333333" customWidth="1"/>
    <col min="2" max="2" width="14.6666666666667" customWidth="1"/>
    <col min="3" max="3" width="9" style="2"/>
    <col min="4" max="4" width="11.2166666666667" customWidth="1"/>
    <col min="5" max="5" width="10.5583333333333" customWidth="1"/>
    <col min="6" max="6" width="11.1083333333333" customWidth="1"/>
    <col min="7" max="7" width="8.775" customWidth="1"/>
    <col min="8" max="8" width="8.96666666666667" customWidth="1"/>
    <col min="9" max="9" width="9" customWidth="1"/>
  </cols>
  <sheetData>
    <row r="2" ht="55.8" customHeight="1" spans="1:9">
      <c r="A2" s="3" t="s">
        <v>0</v>
      </c>
      <c r="B2" s="4"/>
      <c r="C2" s="4"/>
      <c r="D2" s="4"/>
      <c r="E2" s="4"/>
      <c r="F2" s="4"/>
      <c r="G2" s="4"/>
      <c r="H2" s="4"/>
      <c r="I2" s="4"/>
    </row>
    <row r="3" ht="50.4" customHeight="1" spans="1:9">
      <c r="A3" s="5" t="s">
        <v>1</v>
      </c>
      <c r="B3" s="5"/>
      <c r="C3" s="5"/>
      <c r="D3" s="5"/>
      <c r="E3" s="5"/>
      <c r="F3" s="5"/>
      <c r="G3" s="5"/>
      <c r="H3" s="5"/>
      <c r="I3" s="5"/>
    </row>
    <row r="4" ht="30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42.75" spans="1:9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8" t="s">
        <v>8</v>
      </c>
      <c r="G5" s="9" t="s">
        <v>9</v>
      </c>
      <c r="H5" s="8" t="s">
        <v>10</v>
      </c>
      <c r="I5" s="7" t="s">
        <v>11</v>
      </c>
    </row>
    <row r="6" s="1" customFormat="1" ht="25.05" customHeight="1" spans="1:9">
      <c r="A6" s="10">
        <v>1</v>
      </c>
      <c r="B6" s="11" t="s">
        <v>12</v>
      </c>
      <c r="C6" s="11" t="s">
        <v>13</v>
      </c>
      <c r="D6" s="11" t="s">
        <v>14</v>
      </c>
      <c r="E6" s="12">
        <v>86.58</v>
      </c>
      <c r="F6" s="13">
        <f>E6/1.2*0.6</f>
        <v>43.29</v>
      </c>
      <c r="G6" s="14">
        <v>78.4</v>
      </c>
      <c r="H6" s="13">
        <f>G6*0.4</f>
        <v>31.36</v>
      </c>
      <c r="I6" s="13">
        <f>F6+H6</f>
        <v>74.65</v>
      </c>
    </row>
    <row r="7" s="1" customFormat="1" ht="25.05" customHeight="1" spans="1:9">
      <c r="A7" s="10">
        <v>2</v>
      </c>
      <c r="B7" s="11" t="s">
        <v>15</v>
      </c>
      <c r="C7" s="11" t="s">
        <v>16</v>
      </c>
      <c r="D7" s="11" t="s">
        <v>14</v>
      </c>
      <c r="E7" s="12">
        <v>83.92</v>
      </c>
      <c r="F7" s="13">
        <f t="shared" ref="F7:F29" si="0">E7/1.2*0.6</f>
        <v>41.96</v>
      </c>
      <c r="G7" s="14">
        <v>83.92</v>
      </c>
      <c r="H7" s="13">
        <f t="shared" ref="H7:H29" si="1">G7*0.4</f>
        <v>33.568</v>
      </c>
      <c r="I7" s="13">
        <f t="shared" ref="I7:I29" si="2">F7+H7</f>
        <v>75.528</v>
      </c>
    </row>
    <row r="8" s="1" customFormat="1" ht="25.05" customHeight="1" spans="1:9">
      <c r="A8" s="10">
        <v>3</v>
      </c>
      <c r="B8" s="11" t="s">
        <v>17</v>
      </c>
      <c r="C8" s="11" t="s">
        <v>18</v>
      </c>
      <c r="D8" s="11" t="s">
        <v>14</v>
      </c>
      <c r="E8" s="12">
        <v>83.38</v>
      </c>
      <c r="F8" s="13">
        <f t="shared" si="0"/>
        <v>41.69</v>
      </c>
      <c r="G8" s="14">
        <v>81.5</v>
      </c>
      <c r="H8" s="13">
        <f t="shared" si="1"/>
        <v>32.6</v>
      </c>
      <c r="I8" s="13">
        <f t="shared" si="2"/>
        <v>74.29</v>
      </c>
    </row>
    <row r="9" s="1" customFormat="1" ht="25.05" customHeight="1" spans="1:9">
      <c r="A9" s="10">
        <v>4</v>
      </c>
      <c r="B9" s="11" t="s">
        <v>19</v>
      </c>
      <c r="C9" s="11" t="s">
        <v>20</v>
      </c>
      <c r="D9" s="11" t="s">
        <v>14</v>
      </c>
      <c r="E9" s="12">
        <v>83.1</v>
      </c>
      <c r="F9" s="13">
        <f t="shared" si="0"/>
        <v>41.55</v>
      </c>
      <c r="G9" s="14">
        <v>82.5</v>
      </c>
      <c r="H9" s="13">
        <f t="shared" si="1"/>
        <v>33</v>
      </c>
      <c r="I9" s="13">
        <f t="shared" si="2"/>
        <v>74.55</v>
      </c>
    </row>
    <row r="10" s="1" customFormat="1" ht="25.05" customHeight="1" spans="1:9">
      <c r="A10" s="10">
        <v>5</v>
      </c>
      <c r="B10" s="11" t="s">
        <v>21</v>
      </c>
      <c r="C10" s="11" t="s">
        <v>22</v>
      </c>
      <c r="D10" s="11" t="s">
        <v>14</v>
      </c>
      <c r="E10" s="12">
        <v>83.06</v>
      </c>
      <c r="F10" s="13">
        <f t="shared" si="0"/>
        <v>41.53</v>
      </c>
      <c r="G10" s="14">
        <v>82.64</v>
      </c>
      <c r="H10" s="13">
        <f t="shared" si="1"/>
        <v>33.056</v>
      </c>
      <c r="I10" s="13">
        <f t="shared" si="2"/>
        <v>74.586</v>
      </c>
    </row>
    <row r="11" s="1" customFormat="1" ht="25.05" customHeight="1" spans="1:9">
      <c r="A11" s="10">
        <v>6</v>
      </c>
      <c r="B11" s="11" t="s">
        <v>23</v>
      </c>
      <c r="C11" s="11" t="s">
        <v>24</v>
      </c>
      <c r="D11" s="11" t="s">
        <v>14</v>
      </c>
      <c r="E11" s="12">
        <v>82.16</v>
      </c>
      <c r="F11" s="13">
        <f t="shared" si="0"/>
        <v>41.08</v>
      </c>
      <c r="G11" s="14">
        <v>83.3</v>
      </c>
      <c r="H11" s="13">
        <f t="shared" si="1"/>
        <v>33.32</v>
      </c>
      <c r="I11" s="13">
        <f t="shared" si="2"/>
        <v>74.4</v>
      </c>
    </row>
    <row r="12" s="1" customFormat="1" ht="25.05" customHeight="1" spans="1:9">
      <c r="A12" s="10">
        <v>7</v>
      </c>
      <c r="B12" s="11" t="s">
        <v>25</v>
      </c>
      <c r="C12" s="11" t="s">
        <v>26</v>
      </c>
      <c r="D12" s="11" t="s">
        <v>14</v>
      </c>
      <c r="E12" s="12">
        <v>81.12</v>
      </c>
      <c r="F12" s="13">
        <f t="shared" si="0"/>
        <v>40.56</v>
      </c>
      <c r="G12" s="14">
        <v>80.24</v>
      </c>
      <c r="H12" s="13">
        <f t="shared" si="1"/>
        <v>32.096</v>
      </c>
      <c r="I12" s="13">
        <f t="shared" si="2"/>
        <v>72.656</v>
      </c>
    </row>
    <row r="13" s="1" customFormat="1" ht="25.05" customHeight="1" spans="1:9">
      <c r="A13" s="10">
        <v>8</v>
      </c>
      <c r="B13" s="11" t="s">
        <v>27</v>
      </c>
      <c r="C13" s="11" t="s">
        <v>28</v>
      </c>
      <c r="D13" s="11" t="s">
        <v>14</v>
      </c>
      <c r="E13" s="12">
        <v>81</v>
      </c>
      <c r="F13" s="13">
        <f t="shared" si="0"/>
        <v>40.5</v>
      </c>
      <c r="G13" s="14">
        <v>83.32</v>
      </c>
      <c r="H13" s="13">
        <f t="shared" si="1"/>
        <v>33.328</v>
      </c>
      <c r="I13" s="13">
        <f t="shared" si="2"/>
        <v>73.828</v>
      </c>
    </row>
    <row r="14" s="1" customFormat="1" ht="25.05" customHeight="1" spans="1:9">
      <c r="A14" s="10">
        <v>9</v>
      </c>
      <c r="B14" s="11" t="s">
        <v>29</v>
      </c>
      <c r="C14" s="11" t="s">
        <v>30</v>
      </c>
      <c r="D14" s="11" t="s">
        <v>14</v>
      </c>
      <c r="E14" s="12">
        <v>80.74</v>
      </c>
      <c r="F14" s="13">
        <f t="shared" si="0"/>
        <v>40.37</v>
      </c>
      <c r="G14" s="14">
        <v>73.32</v>
      </c>
      <c r="H14" s="13">
        <f t="shared" si="1"/>
        <v>29.328</v>
      </c>
      <c r="I14" s="13">
        <f t="shared" si="2"/>
        <v>69.698</v>
      </c>
    </row>
    <row r="15" s="1" customFormat="1" ht="25.05" customHeight="1" spans="1:9">
      <c r="A15" s="10">
        <v>10</v>
      </c>
      <c r="B15" s="11" t="s">
        <v>31</v>
      </c>
      <c r="C15" s="11" t="s">
        <v>32</v>
      </c>
      <c r="D15" s="11" t="s">
        <v>14</v>
      </c>
      <c r="E15" s="12">
        <v>80.46</v>
      </c>
      <c r="F15" s="13">
        <f t="shared" si="0"/>
        <v>40.23</v>
      </c>
      <c r="G15" s="14">
        <v>73.52</v>
      </c>
      <c r="H15" s="13">
        <f t="shared" si="1"/>
        <v>29.408</v>
      </c>
      <c r="I15" s="13">
        <f t="shared" si="2"/>
        <v>69.638</v>
      </c>
    </row>
    <row r="16" s="1" customFormat="1" ht="25.05" customHeight="1" spans="1:9">
      <c r="A16" s="10">
        <v>11</v>
      </c>
      <c r="B16" s="11" t="s">
        <v>33</v>
      </c>
      <c r="C16" s="11" t="s">
        <v>34</v>
      </c>
      <c r="D16" s="11" t="s">
        <v>14</v>
      </c>
      <c r="E16" s="12">
        <v>79.82</v>
      </c>
      <c r="F16" s="13">
        <f t="shared" si="0"/>
        <v>39.91</v>
      </c>
      <c r="G16" s="14">
        <v>82.7</v>
      </c>
      <c r="H16" s="13">
        <f t="shared" si="1"/>
        <v>33.08</v>
      </c>
      <c r="I16" s="13">
        <f t="shared" si="2"/>
        <v>72.99</v>
      </c>
    </row>
    <row r="17" s="1" customFormat="1" ht="25.05" customHeight="1" spans="1:9">
      <c r="A17" s="10">
        <v>12</v>
      </c>
      <c r="B17" s="11" t="s">
        <v>35</v>
      </c>
      <c r="C17" s="11" t="s">
        <v>36</v>
      </c>
      <c r="D17" s="11" t="s">
        <v>14</v>
      </c>
      <c r="E17" s="12">
        <v>79.72</v>
      </c>
      <c r="F17" s="13">
        <f t="shared" si="0"/>
        <v>39.86</v>
      </c>
      <c r="G17" s="14">
        <v>82.12</v>
      </c>
      <c r="H17" s="13">
        <f t="shared" si="1"/>
        <v>32.848</v>
      </c>
      <c r="I17" s="13">
        <f t="shared" si="2"/>
        <v>72.708</v>
      </c>
    </row>
    <row r="18" s="1" customFormat="1" ht="25.05" customHeight="1" spans="1:9">
      <c r="A18" s="10">
        <v>13</v>
      </c>
      <c r="B18" s="11" t="s">
        <v>37</v>
      </c>
      <c r="C18" s="11" t="s">
        <v>38</v>
      </c>
      <c r="D18" s="11" t="s">
        <v>14</v>
      </c>
      <c r="E18" s="12">
        <v>79.44</v>
      </c>
      <c r="F18" s="13">
        <f t="shared" si="0"/>
        <v>39.72</v>
      </c>
      <c r="G18" s="14">
        <v>0</v>
      </c>
      <c r="H18" s="13">
        <f t="shared" si="1"/>
        <v>0</v>
      </c>
      <c r="I18" s="13">
        <f t="shared" si="2"/>
        <v>39.72</v>
      </c>
    </row>
    <row r="19" s="1" customFormat="1" ht="25.05" customHeight="1" spans="1:9">
      <c r="A19" s="10">
        <v>14</v>
      </c>
      <c r="B19" s="11" t="s">
        <v>39</v>
      </c>
      <c r="C19" s="11" t="s">
        <v>40</v>
      </c>
      <c r="D19" s="11" t="s">
        <v>14</v>
      </c>
      <c r="E19" s="15">
        <v>79.02</v>
      </c>
      <c r="F19" s="13">
        <f t="shared" si="0"/>
        <v>39.51</v>
      </c>
      <c r="G19" s="14">
        <v>85.32</v>
      </c>
      <c r="H19" s="13">
        <f t="shared" si="1"/>
        <v>34.128</v>
      </c>
      <c r="I19" s="13">
        <f t="shared" si="2"/>
        <v>73.638</v>
      </c>
    </row>
    <row r="20" s="1" customFormat="1" ht="25.05" customHeight="1" spans="1:9">
      <c r="A20" s="16">
        <v>1</v>
      </c>
      <c r="B20" s="17" t="s">
        <v>41</v>
      </c>
      <c r="C20" s="17" t="s">
        <v>42</v>
      </c>
      <c r="D20" s="11" t="s">
        <v>43</v>
      </c>
      <c r="E20" s="18">
        <v>106.92</v>
      </c>
      <c r="F20" s="19">
        <f t="shared" si="0"/>
        <v>53.46</v>
      </c>
      <c r="G20" s="20">
        <v>77.8</v>
      </c>
      <c r="H20" s="21">
        <f t="shared" si="1"/>
        <v>31.12</v>
      </c>
      <c r="I20" s="21">
        <f t="shared" si="2"/>
        <v>84.58</v>
      </c>
    </row>
    <row r="21" s="1" customFormat="1" ht="25.05" customHeight="1" spans="1:9">
      <c r="A21" s="16">
        <v>2</v>
      </c>
      <c r="B21" s="17" t="s">
        <v>44</v>
      </c>
      <c r="C21" s="17" t="s">
        <v>45</v>
      </c>
      <c r="D21" s="11" t="s">
        <v>43</v>
      </c>
      <c r="E21" s="18">
        <v>102.08</v>
      </c>
      <c r="F21" s="19">
        <f t="shared" si="0"/>
        <v>51.04</v>
      </c>
      <c r="G21" s="20">
        <v>83.63</v>
      </c>
      <c r="H21" s="21">
        <f t="shared" si="1"/>
        <v>33.452</v>
      </c>
      <c r="I21" s="21">
        <f t="shared" si="2"/>
        <v>84.492</v>
      </c>
    </row>
    <row r="22" s="1" customFormat="1" ht="25.05" customHeight="1" spans="1:9">
      <c r="A22" s="16">
        <v>3</v>
      </c>
      <c r="B22" s="17" t="s">
        <v>46</v>
      </c>
      <c r="C22" s="17" t="s">
        <v>47</v>
      </c>
      <c r="D22" s="11" t="s">
        <v>43</v>
      </c>
      <c r="E22" s="18">
        <v>101.5</v>
      </c>
      <c r="F22" s="19">
        <f t="shared" si="0"/>
        <v>50.75</v>
      </c>
      <c r="G22" s="20">
        <v>76.14</v>
      </c>
      <c r="H22" s="21">
        <f t="shared" si="1"/>
        <v>30.456</v>
      </c>
      <c r="I22" s="21">
        <f t="shared" si="2"/>
        <v>81.206</v>
      </c>
    </row>
    <row r="23" s="1" customFormat="1" ht="25.05" customHeight="1" spans="1:9">
      <c r="A23" s="16">
        <v>4</v>
      </c>
      <c r="B23" s="17" t="s">
        <v>48</v>
      </c>
      <c r="C23" s="17" t="s">
        <v>49</v>
      </c>
      <c r="D23" s="11" t="s">
        <v>43</v>
      </c>
      <c r="E23" s="18">
        <v>100.24</v>
      </c>
      <c r="F23" s="19">
        <f t="shared" si="0"/>
        <v>50.12</v>
      </c>
      <c r="G23" s="20">
        <v>81.9</v>
      </c>
      <c r="H23" s="21">
        <f t="shared" si="1"/>
        <v>32.76</v>
      </c>
      <c r="I23" s="21">
        <f t="shared" si="2"/>
        <v>82.88</v>
      </c>
    </row>
    <row r="24" s="1" customFormat="1" ht="25.05" customHeight="1" spans="1:9">
      <c r="A24" s="16">
        <v>5</v>
      </c>
      <c r="B24" s="17" t="s">
        <v>50</v>
      </c>
      <c r="C24" s="17" t="s">
        <v>51</v>
      </c>
      <c r="D24" s="11" t="s">
        <v>43</v>
      </c>
      <c r="E24" s="18">
        <v>100.08</v>
      </c>
      <c r="F24" s="19">
        <f t="shared" si="0"/>
        <v>50.04</v>
      </c>
      <c r="G24" s="20">
        <v>81.12</v>
      </c>
      <c r="H24" s="21">
        <f t="shared" si="1"/>
        <v>32.448</v>
      </c>
      <c r="I24" s="21">
        <f t="shared" si="2"/>
        <v>82.488</v>
      </c>
    </row>
    <row r="25" s="1" customFormat="1" ht="25.05" customHeight="1" spans="1:9">
      <c r="A25" s="16">
        <v>6</v>
      </c>
      <c r="B25" s="17" t="s">
        <v>52</v>
      </c>
      <c r="C25" s="17" t="s">
        <v>53</v>
      </c>
      <c r="D25" s="11" t="s">
        <v>43</v>
      </c>
      <c r="E25" s="18">
        <v>99.76</v>
      </c>
      <c r="F25" s="19">
        <f t="shared" si="0"/>
        <v>49.88</v>
      </c>
      <c r="G25" s="20">
        <v>0</v>
      </c>
      <c r="H25" s="21">
        <f t="shared" si="1"/>
        <v>0</v>
      </c>
      <c r="I25" s="21">
        <f t="shared" si="2"/>
        <v>49.88</v>
      </c>
    </row>
    <row r="26" s="1" customFormat="1" ht="25.05" customHeight="1" spans="1:9">
      <c r="A26" s="16">
        <v>7</v>
      </c>
      <c r="B26" s="17" t="s">
        <v>54</v>
      </c>
      <c r="C26" s="17" t="s">
        <v>55</v>
      </c>
      <c r="D26" s="11" t="s">
        <v>43</v>
      </c>
      <c r="E26" s="18">
        <v>99.52</v>
      </c>
      <c r="F26" s="19">
        <f t="shared" si="0"/>
        <v>49.76</v>
      </c>
      <c r="G26" s="20">
        <v>80.35</v>
      </c>
      <c r="H26" s="21">
        <f t="shared" si="1"/>
        <v>32.14</v>
      </c>
      <c r="I26" s="21">
        <f t="shared" si="2"/>
        <v>81.9</v>
      </c>
    </row>
    <row r="27" s="1" customFormat="1" ht="25.05" customHeight="1" spans="1:9">
      <c r="A27" s="16">
        <v>8</v>
      </c>
      <c r="B27" s="17" t="s">
        <v>56</v>
      </c>
      <c r="C27" s="17" t="s">
        <v>57</v>
      </c>
      <c r="D27" s="11" t="s">
        <v>43</v>
      </c>
      <c r="E27" s="18">
        <v>99.36</v>
      </c>
      <c r="F27" s="19">
        <f t="shared" si="0"/>
        <v>49.68</v>
      </c>
      <c r="G27" s="20">
        <v>0</v>
      </c>
      <c r="H27" s="21">
        <f t="shared" si="1"/>
        <v>0</v>
      </c>
      <c r="I27" s="21">
        <f t="shared" si="2"/>
        <v>49.68</v>
      </c>
    </row>
    <row r="28" s="1" customFormat="1" ht="25.05" customHeight="1" spans="1:9">
      <c r="A28" s="16">
        <v>9</v>
      </c>
      <c r="B28" s="17" t="s">
        <v>58</v>
      </c>
      <c r="C28" s="17" t="s">
        <v>59</v>
      </c>
      <c r="D28" s="11" t="s">
        <v>43</v>
      </c>
      <c r="E28" s="18">
        <v>99.28</v>
      </c>
      <c r="F28" s="19">
        <f t="shared" si="0"/>
        <v>49.64</v>
      </c>
      <c r="G28" s="20">
        <v>82.2</v>
      </c>
      <c r="H28" s="21">
        <f t="shared" si="1"/>
        <v>32.88</v>
      </c>
      <c r="I28" s="21">
        <f t="shared" si="2"/>
        <v>82.52</v>
      </c>
    </row>
    <row r="29" s="1" customFormat="1" ht="25.05" customHeight="1" spans="1:9">
      <c r="A29" s="16">
        <v>10</v>
      </c>
      <c r="B29" s="17" t="s">
        <v>60</v>
      </c>
      <c r="C29" s="17" t="s">
        <v>61</v>
      </c>
      <c r="D29" s="11" t="s">
        <v>43</v>
      </c>
      <c r="E29" s="18">
        <v>98.72</v>
      </c>
      <c r="F29" s="19">
        <f t="shared" si="0"/>
        <v>49.36</v>
      </c>
      <c r="G29" s="20">
        <v>79.14</v>
      </c>
      <c r="H29" s="21">
        <f t="shared" si="1"/>
        <v>31.656</v>
      </c>
      <c r="I29" s="21">
        <f t="shared" si="2"/>
        <v>81.016</v>
      </c>
    </row>
    <row r="30" ht="23.4" customHeight="1" spans="1:9">
      <c r="A30" s="6" t="s">
        <v>62</v>
      </c>
      <c r="B30" s="6"/>
      <c r="C30" s="6"/>
      <c r="D30" s="6"/>
      <c r="E30" s="6"/>
      <c r="F30" s="6"/>
      <c r="G30" s="6"/>
      <c r="H30" s="6"/>
      <c r="I30" s="6"/>
    </row>
    <row r="31" ht="24.6" customHeight="1" spans="1:9">
      <c r="A31" s="5" t="s">
        <v>63</v>
      </c>
      <c r="B31" s="5"/>
      <c r="C31" s="5"/>
      <c r="D31" s="5"/>
      <c r="E31" s="5"/>
      <c r="F31" s="5"/>
      <c r="G31" s="5"/>
      <c r="H31" s="5"/>
      <c r="I31" s="5"/>
    </row>
    <row r="32" ht="24" customHeight="1" spans="1:9">
      <c r="A32" s="5" t="s">
        <v>64</v>
      </c>
      <c r="B32" s="5"/>
      <c r="C32" s="5"/>
      <c r="D32" s="5"/>
      <c r="E32" s="5"/>
      <c r="F32" s="5"/>
      <c r="G32" s="5"/>
      <c r="H32" s="5"/>
      <c r="I32" s="5"/>
    </row>
    <row r="33" ht="33" customHeight="1" spans="1:9">
      <c r="A33" s="22" t="s">
        <v>65</v>
      </c>
      <c r="B33" s="22"/>
      <c r="C33" s="22"/>
      <c r="D33" s="22"/>
      <c r="E33" s="23"/>
      <c r="F33" s="22"/>
      <c r="G33" s="24"/>
      <c r="H33" s="22"/>
      <c r="I33" s="22"/>
    </row>
    <row r="34" ht="14.25" spans="1:9">
      <c r="A34" s="25" t="s">
        <v>66</v>
      </c>
      <c r="B34" s="25"/>
      <c r="C34" s="25"/>
      <c r="D34" s="25"/>
      <c r="E34" s="25"/>
      <c r="F34" s="25"/>
      <c r="G34" s="25"/>
      <c r="H34" s="25"/>
      <c r="I34" s="25"/>
    </row>
    <row r="35" ht="14.25" spans="1:9">
      <c r="A35" s="26">
        <v>45141</v>
      </c>
      <c r="B35" s="26"/>
      <c r="C35" s="26"/>
      <c r="D35" s="26"/>
      <c r="E35" s="26"/>
      <c r="F35" s="26"/>
      <c r="G35" s="26"/>
      <c r="H35" s="26"/>
      <c r="I35" s="26"/>
    </row>
  </sheetData>
  <mergeCells count="8">
    <mergeCell ref="A2:I2"/>
    <mergeCell ref="A3:I3"/>
    <mergeCell ref="A4:I4"/>
    <mergeCell ref="A30:I30"/>
    <mergeCell ref="A31:I31"/>
    <mergeCell ref="A32:I32"/>
    <mergeCell ref="A34:I34"/>
    <mergeCell ref="A35:I35"/>
  </mergeCells>
  <printOptions horizontalCentered="1"/>
  <pageMargins left="0.700694444444445" right="0.472222222222222" top="0.275" bottom="0.196527777777778" header="0.298611111111111" footer="0.298611111111111"/>
  <pageSetup paperSize="9" scale="8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dcterms:created xsi:type="dcterms:W3CDTF">2021-07-07T07:26:00Z</dcterms:created>
  <cp:lastPrinted>2022-08-08T02:44:00Z</cp:lastPrinted>
  <dcterms:modified xsi:type="dcterms:W3CDTF">2023-08-03T06:24:35Z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E1963A16AB1F447796EE043591F9902B_13</vt:lpwstr>
  </property>
</Properties>
</file>