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'Sheet1'!$A$4:$P$46</definedName>
  </definedNames>
  <calcPr fullCalcOnLoad="1"/>
</workbook>
</file>

<file path=xl/sharedStrings.xml><?xml version="1.0" encoding="utf-8"?>
<sst xmlns="http://schemas.openxmlformats.org/spreadsheetml/2006/main" count="405" uniqueCount="147">
  <si>
    <t>雷波县2024年上半年公开考核聘用中小学教师面试成绩公示</t>
  </si>
  <si>
    <t>（成熟型人才、应届大学毕业生中的小学体育与健康教师）</t>
  </si>
  <si>
    <t>公示单位：雷波县人力资源和社会保障局  雷波县教育体育和科学技术局                       公示时间：2024年4月15日</t>
  </si>
  <si>
    <t>抽签号</t>
  </si>
  <si>
    <t>姓  名</t>
  </si>
  <si>
    <t>性别</t>
  </si>
  <si>
    <t>出生年月</t>
  </si>
  <si>
    <t>学历</t>
  </si>
  <si>
    <t>学位</t>
  </si>
  <si>
    <t>毕业院校</t>
  </si>
  <si>
    <t>专业</t>
  </si>
  <si>
    <t>报考单位</t>
  </si>
  <si>
    <t>报考岗位</t>
  </si>
  <si>
    <r>
      <t>面试   成绩</t>
    </r>
    <r>
      <rPr>
        <sz val="11"/>
        <color indexed="8"/>
        <rFont val="宋体"/>
        <family val="0"/>
      </rPr>
      <t>100%</t>
    </r>
  </si>
  <si>
    <t>专业技能测试成绩70%</t>
  </si>
  <si>
    <t>面试   成绩30%</t>
  </si>
  <si>
    <t>总成绩</t>
  </si>
  <si>
    <t>排 名</t>
  </si>
  <si>
    <t>备注</t>
  </si>
  <si>
    <t>张燕玲</t>
  </si>
  <si>
    <t>女</t>
  </si>
  <si>
    <t>1998.08</t>
  </si>
  <si>
    <t>本科</t>
  </si>
  <si>
    <t>无</t>
  </si>
  <si>
    <t>四川省文理学院</t>
  </si>
  <si>
    <t>汉语言文学</t>
  </si>
  <si>
    <t>乡镇小学</t>
  </si>
  <si>
    <t>小学语文教师A</t>
  </si>
  <si>
    <t>拟进入体检</t>
  </si>
  <si>
    <t>乃古莫日伙</t>
  </si>
  <si>
    <t>2000.10</t>
  </si>
  <si>
    <t>华中师范大学</t>
  </si>
  <si>
    <t>教育学</t>
  </si>
  <si>
    <t>丁林</t>
  </si>
  <si>
    <t>1997.11</t>
  </si>
  <si>
    <t>西华师范大学</t>
  </si>
  <si>
    <t>秦程强</t>
  </si>
  <si>
    <t>男</t>
  </si>
  <si>
    <t>1994.05</t>
  </si>
  <si>
    <t>法学</t>
  </si>
  <si>
    <t>王顺燕</t>
  </si>
  <si>
    <t>1995.01</t>
  </si>
  <si>
    <t>绵阳师范学院</t>
  </si>
  <si>
    <t>汉语言文学专业</t>
  </si>
  <si>
    <t>王丹</t>
  </si>
  <si>
    <t>1997.05</t>
  </si>
  <si>
    <t>学士</t>
  </si>
  <si>
    <t>云南民族大学</t>
  </si>
  <si>
    <t>学前教育  汉语言文学（双学位）</t>
  </si>
  <si>
    <t>罗永霞</t>
  </si>
  <si>
    <t>汉语言文学教育</t>
  </si>
  <si>
    <t>何婷</t>
  </si>
  <si>
    <t>1991.11</t>
  </si>
  <si>
    <t>肖边马龙甲</t>
  </si>
  <si>
    <t>1991.02</t>
  </si>
  <si>
    <t>西昌学院</t>
  </si>
  <si>
    <t>王程程</t>
  </si>
  <si>
    <t>1998.07</t>
  </si>
  <si>
    <t>学前教育</t>
  </si>
  <si>
    <t>何先琼</t>
  </si>
  <si>
    <t>1992.02</t>
  </si>
  <si>
    <t>国家开放大学</t>
  </si>
  <si>
    <t>小学教育</t>
  </si>
  <si>
    <t>解庭楠</t>
  </si>
  <si>
    <t>1995.11</t>
  </si>
  <si>
    <t>四川师范大学</t>
  </si>
  <si>
    <t>沙妈建兵</t>
  </si>
  <si>
    <t>1992.07</t>
  </si>
  <si>
    <t>中国少数民族语言文学</t>
  </si>
  <si>
    <t>卢金合</t>
  </si>
  <si>
    <t>1995.12</t>
  </si>
  <si>
    <t>吴茜</t>
  </si>
  <si>
    <t>1999.07</t>
  </si>
  <si>
    <t>专科</t>
  </si>
  <si>
    <t>广安职业技术学院</t>
  </si>
  <si>
    <t>小学语文教师B</t>
  </si>
  <si>
    <t>伍亿</t>
  </si>
  <si>
    <t>1997.10</t>
  </si>
  <si>
    <t>眉山职业技术学院</t>
  </si>
  <si>
    <t>李洪秀</t>
  </si>
  <si>
    <t>1993.10</t>
  </si>
  <si>
    <t>小学数学教师</t>
  </si>
  <si>
    <t>胡美</t>
  </si>
  <si>
    <t>郭正伟</t>
  </si>
  <si>
    <t>1986.04</t>
  </si>
  <si>
    <t>宜宾学院</t>
  </si>
  <si>
    <t>数学及应用数学</t>
  </si>
  <si>
    <t>俄拉都</t>
  </si>
  <si>
    <t>1996.07</t>
  </si>
  <si>
    <t>农学</t>
  </si>
  <si>
    <t>吉古古则</t>
  </si>
  <si>
    <t>1994.07</t>
  </si>
  <si>
    <t>行政管理</t>
  </si>
  <si>
    <t>代基群</t>
  </si>
  <si>
    <t>1995.08</t>
  </si>
  <si>
    <t>罗文英</t>
  </si>
  <si>
    <t>1991.03</t>
  </si>
  <si>
    <t>西南大学</t>
  </si>
  <si>
    <t>王浩宇</t>
  </si>
  <si>
    <t>李日布</t>
  </si>
  <si>
    <t>1993.03</t>
  </si>
  <si>
    <t>乐山师范学院</t>
  </si>
  <si>
    <t>英语教育</t>
  </si>
  <si>
    <t>周昌平</t>
  </si>
  <si>
    <t>1995.04</t>
  </si>
  <si>
    <t>沈文才</t>
  </si>
  <si>
    <t>1994.10</t>
  </si>
  <si>
    <t>董志强</t>
  </si>
  <si>
    <t>吉斯瓦体</t>
  </si>
  <si>
    <t>1994.11</t>
  </si>
  <si>
    <t>体育教育</t>
  </si>
  <si>
    <t>张绍钰</t>
  </si>
  <si>
    <t>1996.10</t>
  </si>
  <si>
    <t>普洱学院</t>
  </si>
  <si>
    <t>园林</t>
  </si>
  <si>
    <t>日火打格</t>
  </si>
  <si>
    <t>1993.09</t>
  </si>
  <si>
    <t>财务管理</t>
  </si>
  <si>
    <t>巴久依古</t>
  </si>
  <si>
    <t>1999.06</t>
  </si>
  <si>
    <t>阿坝师范学院</t>
  </si>
  <si>
    <t>雷波县城关小学</t>
  </si>
  <si>
    <t>小学体育与健康教师</t>
  </si>
  <si>
    <t>王大保</t>
  </si>
  <si>
    <t>2002.12</t>
  </si>
  <si>
    <t>哈尔滨体育学院</t>
  </si>
  <si>
    <t>运动训练</t>
  </si>
  <si>
    <t>何发荣</t>
  </si>
  <si>
    <t>2001.02</t>
  </si>
  <si>
    <t>成都体育学院</t>
  </si>
  <si>
    <t>陈友古</t>
  </si>
  <si>
    <t>杨长秀</t>
  </si>
  <si>
    <t>2001.10</t>
  </si>
  <si>
    <t>雷波县锦城镇海湾小学</t>
  </si>
  <si>
    <t>毛建军</t>
  </si>
  <si>
    <t>1999.11</t>
  </si>
  <si>
    <t>成都大学</t>
  </si>
  <si>
    <t>吉斯体哈</t>
  </si>
  <si>
    <t>2002.05</t>
  </si>
  <si>
    <t>广西体育高等专科学校</t>
  </si>
  <si>
    <t>罗拉古</t>
  </si>
  <si>
    <t>1998.11</t>
  </si>
  <si>
    <t>尔古次吉</t>
  </si>
  <si>
    <t>西昌民族幼儿师范高等专科学校</t>
  </si>
  <si>
    <t>哈马日发</t>
  </si>
  <si>
    <t>川南幼儿师范高等专科学校</t>
  </si>
  <si>
    <t>咨询电话：雷波县人力资源和社会保障局  0834-8821176    雷波县教育体育和科学技术局  0834-8822149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</si>
</sst>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Arial"/>
      <family val="2"/>
    </font>
    <font>
      <b/>
      <sz val="10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23" fillId="6" borderId="1" applyNumberFormat="0" applyAlignment="0" applyProtection="0"/>
    <xf numFmtId="0" fontId="2" fillId="6" borderId="0" applyNumberFormat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8" borderId="2" applyNumberFormat="0" applyFont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3" applyNumberFormat="0" applyFill="0" applyAlignment="0" applyProtection="0"/>
    <xf numFmtId="0" fontId="9" fillId="9" borderId="0" applyNumberFormat="0" applyBorder="0" applyAlignment="0" applyProtection="0"/>
    <xf numFmtId="0" fontId="13" fillId="0" borderId="4" applyNumberFormat="0" applyFill="0" applyAlignment="0" applyProtection="0"/>
    <xf numFmtId="0" fontId="9" fillId="4" borderId="0" applyNumberFormat="0" applyBorder="0" applyAlignment="0" applyProtection="0"/>
    <xf numFmtId="0" fontId="10" fillId="3" borderId="5" applyNumberFormat="0" applyAlignment="0" applyProtection="0"/>
    <xf numFmtId="0" fontId="18" fillId="10" borderId="0" applyNumberFormat="0" applyBorder="0" applyAlignment="0" applyProtection="0"/>
    <xf numFmtId="0" fontId="17" fillId="4" borderId="1" applyNumberFormat="0" applyAlignment="0" applyProtection="0"/>
    <xf numFmtId="0" fontId="30" fillId="3" borderId="1" applyNumberFormat="0" applyAlignment="0" applyProtection="0"/>
    <xf numFmtId="0" fontId="2" fillId="5" borderId="0" applyNumberFormat="0" applyBorder="0" applyAlignment="0" applyProtection="0"/>
    <xf numFmtId="0" fontId="20" fillId="11" borderId="6" applyNumberFormat="0" applyAlignment="0" applyProtection="0"/>
    <xf numFmtId="0" fontId="2" fillId="10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8" fillId="10" borderId="0" applyNumberFormat="0" applyBorder="0" applyAlignment="0" applyProtection="0"/>
    <xf numFmtId="0" fontId="22" fillId="0" borderId="9" applyNumberFormat="0" applyFill="0" applyAlignment="0" applyProtection="0"/>
    <xf numFmtId="0" fontId="16" fillId="13" borderId="0" applyNumberFormat="0" applyBorder="0" applyAlignment="0" applyProtection="0"/>
    <xf numFmtId="0" fontId="2" fillId="2" borderId="0" applyNumberFormat="0" applyBorder="0" applyAlignment="0" applyProtection="0"/>
    <xf numFmtId="0" fontId="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10" fillId="6" borderId="5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9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13" borderId="0" applyNumberFormat="0" applyBorder="0" applyAlignment="0" applyProtection="0"/>
    <xf numFmtId="0" fontId="2" fillId="6" borderId="0" applyNumberFormat="0" applyBorder="0" applyAlignment="0" applyProtection="0"/>
    <xf numFmtId="0" fontId="9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31" fillId="0" borderId="10" applyNumberFormat="0" applyFill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32" fillId="1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3" fillId="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33" fillId="7" borderId="0" applyNumberFormat="0" applyBorder="0" applyAlignment="0" applyProtection="0"/>
    <xf numFmtId="0" fontId="23" fillId="6" borderId="1" applyNumberFormat="0" applyAlignment="0" applyProtection="0"/>
    <xf numFmtId="0" fontId="20" fillId="11" borderId="6" applyNumberFormat="0" applyAlignment="0" applyProtection="0"/>
    <xf numFmtId="0" fontId="9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9" fillId="0" borderId="11" applyNumberFormat="0" applyFill="0" applyAlignment="0" applyProtection="0"/>
    <xf numFmtId="0" fontId="20" fillId="11" borderId="6" applyNumberFormat="0" applyAlignment="0" applyProtection="0"/>
    <xf numFmtId="0" fontId="34" fillId="0" borderId="7" applyNumberFormat="0" applyFill="0" applyAlignment="0" applyProtection="0"/>
    <xf numFmtId="0" fontId="2" fillId="8" borderId="2" applyNumberFormat="0" applyFont="0" applyAlignment="0" applyProtection="0"/>
    <xf numFmtId="0" fontId="10" fillId="6" borderId="5" applyNumberFormat="0" applyAlignment="0" applyProtection="0"/>
    <xf numFmtId="0" fontId="2" fillId="0" borderId="0">
      <alignment vertical="center"/>
      <protection/>
    </xf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1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2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17" fillId="4" borderId="1" applyNumberFormat="0" applyAlignment="0" applyProtection="0"/>
    <xf numFmtId="0" fontId="2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176" fontId="35" fillId="0" borderId="14" xfId="0" applyNumberFormat="1" applyFont="1" applyBorder="1" applyAlignment="1">
      <alignment horizontal="center" vertical="center" wrapText="1"/>
    </xf>
    <xf numFmtId="176" fontId="36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49" fontId="36" fillId="0" borderId="14" xfId="0" applyNumberFormat="1" applyFont="1" applyBorder="1" applyAlignment="1">
      <alignment vertical="center" wrapText="1"/>
    </xf>
    <xf numFmtId="0" fontId="40" fillId="0" borderId="0" xfId="0" applyFont="1" applyAlignment="1">
      <alignment vertical="center"/>
    </xf>
  </cellXfs>
  <cellStyles count="13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20% - Accent4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好_面试通知书" xfId="42"/>
    <cellStyle name="Input" xfId="43"/>
    <cellStyle name="计算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Heading 3" xfId="52"/>
    <cellStyle name="适中" xfId="53"/>
    <cellStyle name="20% - 强调文字颜色 5" xfId="54"/>
    <cellStyle name="强调文字颜色 1" xfId="55"/>
    <cellStyle name="20% - 强调文字颜色 1" xfId="56"/>
    <cellStyle name="20% - Accent2" xfId="57"/>
    <cellStyle name="40% - 强调文字颜色 1" xfId="58"/>
    <cellStyle name="输出 2" xfId="59"/>
    <cellStyle name="20% - 强调文字颜色 2" xfId="60"/>
    <cellStyle name="20% - Accent3" xfId="61"/>
    <cellStyle name="40% - 强调文字颜色 2" xfId="62"/>
    <cellStyle name="强调文字颜色 3" xfId="63"/>
    <cellStyle name="强调文字颜色 4" xfId="64"/>
    <cellStyle name="20% - 强调文字颜色 4" xfId="65"/>
    <cellStyle name="20% - Accent5" xfId="66"/>
    <cellStyle name="40% - 强调文字颜色 4" xfId="67"/>
    <cellStyle name="强调文字颜色 5" xfId="68"/>
    <cellStyle name="20% - Accent6" xfId="69"/>
    <cellStyle name="40% - 强调文字颜色 5" xfId="70"/>
    <cellStyle name="60% - 强调文字颜色 5" xfId="71"/>
    <cellStyle name="强调文字颜色 6" xfId="72"/>
    <cellStyle name="适中 2" xfId="73"/>
    <cellStyle name="40% - 强调文字颜色 6" xfId="74"/>
    <cellStyle name="60% - 强调文字颜色 6" xfId="75"/>
    <cellStyle name="20% - Accent1" xfId="76"/>
    <cellStyle name="20% - 强调文字颜色 2 2" xfId="77"/>
    <cellStyle name="Heading 2" xfId="78"/>
    <cellStyle name="20% - 强调文字颜色 3 2" xfId="79"/>
    <cellStyle name="40% - Accent3" xfId="80"/>
    <cellStyle name="常规 3" xfId="81"/>
    <cellStyle name="20% - 强调文字颜色 4 2" xfId="82"/>
    <cellStyle name="20% - 强调文字颜色 5 2" xfId="83"/>
    <cellStyle name="20% - 强调文字颜色 6 2" xfId="84"/>
    <cellStyle name="40% - Accent1" xfId="85"/>
    <cellStyle name="40% - Accent2" xfId="86"/>
    <cellStyle name="40% - Accent4" xfId="87"/>
    <cellStyle name="警告文本 2" xfId="88"/>
    <cellStyle name="40% - Accent5" xfId="89"/>
    <cellStyle name="40% - Accent6" xfId="90"/>
    <cellStyle name="40% - 强调文字颜色 1 2" xfId="91"/>
    <cellStyle name="40% - 强调文字颜色 2 2" xfId="92"/>
    <cellStyle name="40% - 强调文字颜色 3 2" xfId="93"/>
    <cellStyle name="40% - 强调文字颜色 5 2" xfId="94"/>
    <cellStyle name="40% - 强调文字颜色 6 2" xfId="95"/>
    <cellStyle name="60% - Accent1" xfId="96"/>
    <cellStyle name="60% - Accent2" xfId="97"/>
    <cellStyle name="60% - Accent3" xfId="98"/>
    <cellStyle name="60% - Accent4" xfId="99"/>
    <cellStyle name="强调文字颜色 4 2" xfId="100"/>
    <cellStyle name="60% - Accent5" xfId="101"/>
    <cellStyle name="60% - Accent6" xfId="102"/>
    <cellStyle name="Heading 4" xfId="103"/>
    <cellStyle name="60% - 强调文字颜色 1 2" xfId="104"/>
    <cellStyle name="60% - 强调文字颜色 2 2" xfId="105"/>
    <cellStyle name="60% - 强调文字颜色 3 2" xfId="106"/>
    <cellStyle name="Neutral" xfId="107"/>
    <cellStyle name="60% - 强调文字颜色 4 2" xfId="108"/>
    <cellStyle name="60% - 强调文字颜色 5 2" xfId="109"/>
    <cellStyle name="差_面试通知书" xfId="110"/>
    <cellStyle name="60% - 强调文字颜色 6 2" xfId="111"/>
    <cellStyle name="Accent1" xfId="112"/>
    <cellStyle name="Accent2" xfId="113"/>
    <cellStyle name="Accent3" xfId="114"/>
    <cellStyle name="Accent4" xfId="115"/>
    <cellStyle name="Accent5" xfId="116"/>
    <cellStyle name="Accent6" xfId="117"/>
    <cellStyle name="Bad" xfId="118"/>
    <cellStyle name="Calculation" xfId="119"/>
    <cellStyle name="Check Cell" xfId="120"/>
    <cellStyle name="强调文字颜色 1 2" xfId="121"/>
    <cellStyle name="Explanatory Text" xfId="122"/>
    <cellStyle name="Good" xfId="123"/>
    <cellStyle name="Heading 1" xfId="124"/>
    <cellStyle name="检查单元格 2" xfId="125"/>
    <cellStyle name="Linked Cell" xfId="126"/>
    <cellStyle name="Note" xfId="127"/>
    <cellStyle name="Output" xfId="128"/>
    <cellStyle name="常规 2" xfId="129"/>
    <cellStyle name="Title" xfId="130"/>
    <cellStyle name="Total" xfId="131"/>
    <cellStyle name="Warning Text" xfId="132"/>
    <cellStyle name="标题 1 2" xfId="133"/>
    <cellStyle name="标题 2 2" xfId="134"/>
    <cellStyle name="标题 3 2" xfId="135"/>
    <cellStyle name="标题 4 2" xfId="136"/>
    <cellStyle name="标题 5" xfId="137"/>
    <cellStyle name="差 2" xfId="138"/>
    <cellStyle name="差_进入面试资格复审人员名单" xfId="139"/>
    <cellStyle name="好 2" xfId="140"/>
    <cellStyle name="好_进入面试资格复审人员名单" xfId="141"/>
    <cellStyle name="汇总 2" xfId="142"/>
    <cellStyle name="解释性文本 2" xfId="143"/>
    <cellStyle name="链接单元格 2" xfId="144"/>
    <cellStyle name="强调文字颜色 2 2" xfId="145"/>
    <cellStyle name="强调文字颜色 3 2" xfId="146"/>
    <cellStyle name="强调文字颜色 5 2" xfId="147"/>
    <cellStyle name="强调文字颜色 6 2" xfId="148"/>
    <cellStyle name="输入 2" xfId="149"/>
    <cellStyle name="注释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126" zoomScaleNormal="126" workbookViewId="0" topLeftCell="A37">
      <selection activeCell="A46" sqref="A46:P46"/>
    </sheetView>
  </sheetViews>
  <sheetFormatPr defaultColWidth="9.00390625" defaultRowHeight="14.25"/>
  <cols>
    <col min="1" max="1" width="4.875" style="3" customWidth="1"/>
    <col min="2" max="2" width="9.00390625" style="4" customWidth="1"/>
    <col min="3" max="3" width="3.875" style="4" customWidth="1"/>
    <col min="4" max="4" width="8.25390625" style="4" customWidth="1"/>
    <col min="5" max="6" width="4.75390625" style="4" customWidth="1"/>
    <col min="7" max="7" width="14.375" style="5" customWidth="1"/>
    <col min="8" max="8" width="11.50390625" style="5" customWidth="1"/>
    <col min="9" max="9" width="9.625" style="5" customWidth="1"/>
    <col min="10" max="10" width="12.375" style="4" customWidth="1"/>
    <col min="11" max="14" width="6.125" style="6" customWidth="1"/>
    <col min="15" max="15" width="6.125" style="3" customWidth="1"/>
    <col min="16" max="16" width="10.125" style="7" customWidth="1"/>
    <col min="17" max="16384" width="9.00390625" style="4" customWidth="1"/>
  </cols>
  <sheetData>
    <row r="1" spans="1:16" ht="22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7"/>
    </row>
    <row r="4" spans="1:16" s="1" customFormat="1" ht="55.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1" t="s">
        <v>17</v>
      </c>
      <c r="P4" s="11" t="s">
        <v>18</v>
      </c>
    </row>
    <row r="5" spans="1:17" s="2" customFormat="1" ht="24.75" customHeight="1">
      <c r="A5" s="12">
        <v>10</v>
      </c>
      <c r="B5" s="13" t="s">
        <v>19</v>
      </c>
      <c r="C5" s="13" t="s">
        <v>20</v>
      </c>
      <c r="D5" s="14" t="s">
        <v>21</v>
      </c>
      <c r="E5" s="13" t="s">
        <v>22</v>
      </c>
      <c r="F5" s="13" t="s">
        <v>23</v>
      </c>
      <c r="G5" s="15" t="s">
        <v>24</v>
      </c>
      <c r="H5" s="15" t="s">
        <v>25</v>
      </c>
      <c r="I5" s="15" t="s">
        <v>26</v>
      </c>
      <c r="J5" s="13" t="s">
        <v>27</v>
      </c>
      <c r="K5" s="19">
        <v>89.1</v>
      </c>
      <c r="L5" s="19"/>
      <c r="M5" s="19"/>
      <c r="N5" s="19">
        <f aca="true" t="shared" si="0" ref="N5:N35">K5</f>
        <v>89.1</v>
      </c>
      <c r="O5" s="20">
        <f aca="true" t="shared" si="1" ref="O5:O18">RANK(K5,$K$5:$K$18)</f>
        <v>1</v>
      </c>
      <c r="P5" s="21" t="s">
        <v>28</v>
      </c>
      <c r="Q5" s="24"/>
    </row>
    <row r="6" spans="1:17" s="2" customFormat="1" ht="24.75" customHeight="1">
      <c r="A6" s="12">
        <v>13</v>
      </c>
      <c r="B6" s="13" t="s">
        <v>29</v>
      </c>
      <c r="C6" s="13" t="s">
        <v>20</v>
      </c>
      <c r="D6" s="14" t="s">
        <v>30</v>
      </c>
      <c r="E6" s="13" t="s">
        <v>22</v>
      </c>
      <c r="F6" s="13" t="s">
        <v>23</v>
      </c>
      <c r="G6" s="15" t="s">
        <v>31</v>
      </c>
      <c r="H6" s="15" t="s">
        <v>32</v>
      </c>
      <c r="I6" s="15" t="s">
        <v>26</v>
      </c>
      <c r="J6" s="13" t="s">
        <v>27</v>
      </c>
      <c r="K6" s="19">
        <v>86.9</v>
      </c>
      <c r="L6" s="19"/>
      <c r="M6" s="19"/>
      <c r="N6" s="19">
        <f t="shared" si="0"/>
        <v>86.9</v>
      </c>
      <c r="O6" s="20">
        <f t="shared" si="1"/>
        <v>2</v>
      </c>
      <c r="P6" s="21" t="s">
        <v>28</v>
      </c>
      <c r="Q6" s="24"/>
    </row>
    <row r="7" spans="1:17" s="2" customFormat="1" ht="24.75" customHeight="1">
      <c r="A7" s="12">
        <v>9</v>
      </c>
      <c r="B7" s="13" t="s">
        <v>33</v>
      </c>
      <c r="C7" s="13" t="s">
        <v>20</v>
      </c>
      <c r="D7" s="14" t="s">
        <v>34</v>
      </c>
      <c r="E7" s="13" t="s">
        <v>22</v>
      </c>
      <c r="F7" s="13" t="s">
        <v>23</v>
      </c>
      <c r="G7" s="15" t="s">
        <v>35</v>
      </c>
      <c r="H7" s="15" t="s">
        <v>25</v>
      </c>
      <c r="I7" s="15" t="s">
        <v>26</v>
      </c>
      <c r="J7" s="13" t="s">
        <v>27</v>
      </c>
      <c r="K7" s="19">
        <v>84.8</v>
      </c>
      <c r="L7" s="19"/>
      <c r="M7" s="19"/>
      <c r="N7" s="19">
        <f t="shared" si="0"/>
        <v>84.8</v>
      </c>
      <c r="O7" s="20">
        <f t="shared" si="1"/>
        <v>3</v>
      </c>
      <c r="P7" s="21" t="s">
        <v>28</v>
      </c>
      <c r="Q7" s="24"/>
    </row>
    <row r="8" spans="1:17" s="2" customFormat="1" ht="24.75" customHeight="1">
      <c r="A8" s="12">
        <v>11</v>
      </c>
      <c r="B8" s="13" t="s">
        <v>36</v>
      </c>
      <c r="C8" s="13" t="s">
        <v>37</v>
      </c>
      <c r="D8" s="14" t="s">
        <v>38</v>
      </c>
      <c r="E8" s="13" t="s">
        <v>22</v>
      </c>
      <c r="F8" s="13" t="s">
        <v>23</v>
      </c>
      <c r="G8" s="15" t="s">
        <v>35</v>
      </c>
      <c r="H8" s="15" t="s">
        <v>39</v>
      </c>
      <c r="I8" s="15" t="s">
        <v>26</v>
      </c>
      <c r="J8" s="13" t="s">
        <v>27</v>
      </c>
      <c r="K8" s="19">
        <v>84.2</v>
      </c>
      <c r="L8" s="19"/>
      <c r="M8" s="19"/>
      <c r="N8" s="19">
        <f t="shared" si="0"/>
        <v>84.2</v>
      </c>
      <c r="O8" s="20">
        <f t="shared" si="1"/>
        <v>4</v>
      </c>
      <c r="P8" s="21" t="s">
        <v>28</v>
      </c>
      <c r="Q8" s="24"/>
    </row>
    <row r="9" spans="1:17" s="2" customFormat="1" ht="24.75" customHeight="1">
      <c r="A9" s="12">
        <v>12</v>
      </c>
      <c r="B9" s="13" t="s">
        <v>40</v>
      </c>
      <c r="C9" s="13" t="s">
        <v>20</v>
      </c>
      <c r="D9" s="14" t="s">
        <v>41</v>
      </c>
      <c r="E9" s="13" t="s">
        <v>22</v>
      </c>
      <c r="F9" s="13" t="s">
        <v>23</v>
      </c>
      <c r="G9" s="15" t="s">
        <v>42</v>
      </c>
      <c r="H9" s="15" t="s">
        <v>43</v>
      </c>
      <c r="I9" s="15" t="s">
        <v>26</v>
      </c>
      <c r="J9" s="13" t="s">
        <v>27</v>
      </c>
      <c r="K9" s="19">
        <v>84</v>
      </c>
      <c r="L9" s="19"/>
      <c r="M9" s="19"/>
      <c r="N9" s="19">
        <f t="shared" si="0"/>
        <v>84</v>
      </c>
      <c r="O9" s="20">
        <f t="shared" si="1"/>
        <v>5</v>
      </c>
      <c r="P9" s="21" t="s">
        <v>28</v>
      </c>
      <c r="Q9" s="24"/>
    </row>
    <row r="10" spans="1:17" s="2" customFormat="1" ht="24.75" customHeight="1">
      <c r="A10" s="12">
        <v>16</v>
      </c>
      <c r="B10" s="13" t="s">
        <v>44</v>
      </c>
      <c r="C10" s="13" t="s">
        <v>20</v>
      </c>
      <c r="D10" s="14" t="s">
        <v>45</v>
      </c>
      <c r="E10" s="13" t="s">
        <v>22</v>
      </c>
      <c r="F10" s="13" t="s">
        <v>46</v>
      </c>
      <c r="G10" s="15" t="s">
        <v>47</v>
      </c>
      <c r="H10" s="15" t="s">
        <v>48</v>
      </c>
      <c r="I10" s="15" t="s">
        <v>26</v>
      </c>
      <c r="J10" s="13" t="s">
        <v>27</v>
      </c>
      <c r="K10" s="19">
        <v>83.9</v>
      </c>
      <c r="L10" s="19"/>
      <c r="M10" s="19"/>
      <c r="N10" s="19">
        <f t="shared" si="0"/>
        <v>83.9</v>
      </c>
      <c r="O10" s="20">
        <f t="shared" si="1"/>
        <v>6</v>
      </c>
      <c r="P10" s="21" t="s">
        <v>28</v>
      </c>
      <c r="Q10" s="24"/>
    </row>
    <row r="11" spans="1:17" s="2" customFormat="1" ht="24.75" customHeight="1">
      <c r="A11" s="12">
        <v>14</v>
      </c>
      <c r="B11" s="13" t="s">
        <v>49</v>
      </c>
      <c r="C11" s="13" t="s">
        <v>20</v>
      </c>
      <c r="D11" s="14">
        <v>1992.11</v>
      </c>
      <c r="E11" s="13" t="s">
        <v>22</v>
      </c>
      <c r="F11" s="13" t="s">
        <v>23</v>
      </c>
      <c r="G11" s="15" t="s">
        <v>35</v>
      </c>
      <c r="H11" s="15" t="s">
        <v>50</v>
      </c>
      <c r="I11" s="15" t="s">
        <v>26</v>
      </c>
      <c r="J11" s="13" t="s">
        <v>27</v>
      </c>
      <c r="K11" s="19">
        <v>82.4</v>
      </c>
      <c r="L11" s="19"/>
      <c r="M11" s="19"/>
      <c r="N11" s="19">
        <f t="shared" si="0"/>
        <v>82.4</v>
      </c>
      <c r="O11" s="20">
        <f t="shared" si="1"/>
        <v>7</v>
      </c>
      <c r="P11" s="21" t="s">
        <v>28</v>
      </c>
      <c r="Q11" s="24"/>
    </row>
    <row r="12" spans="1:17" s="2" customFormat="1" ht="24.75" customHeight="1">
      <c r="A12" s="12">
        <v>1</v>
      </c>
      <c r="B12" s="13" t="s">
        <v>51</v>
      </c>
      <c r="C12" s="13" t="s">
        <v>20</v>
      </c>
      <c r="D12" s="14" t="s">
        <v>52</v>
      </c>
      <c r="E12" s="13" t="s">
        <v>22</v>
      </c>
      <c r="F12" s="13" t="s">
        <v>23</v>
      </c>
      <c r="G12" s="15" t="s">
        <v>35</v>
      </c>
      <c r="H12" s="15" t="s">
        <v>43</v>
      </c>
      <c r="I12" s="15" t="s">
        <v>26</v>
      </c>
      <c r="J12" s="13" t="s">
        <v>27</v>
      </c>
      <c r="K12" s="19">
        <v>81.2</v>
      </c>
      <c r="L12" s="19"/>
      <c r="M12" s="19"/>
      <c r="N12" s="19">
        <f t="shared" si="0"/>
        <v>81.2</v>
      </c>
      <c r="O12" s="20">
        <f t="shared" si="1"/>
        <v>8</v>
      </c>
      <c r="P12" s="21"/>
      <c r="Q12" s="24"/>
    </row>
    <row r="13" spans="1:17" s="2" customFormat="1" ht="24.75" customHeight="1">
      <c r="A13" s="12">
        <v>6</v>
      </c>
      <c r="B13" s="13" t="s">
        <v>53</v>
      </c>
      <c r="C13" s="13" t="s">
        <v>37</v>
      </c>
      <c r="D13" s="14" t="s">
        <v>54</v>
      </c>
      <c r="E13" s="13" t="s">
        <v>22</v>
      </c>
      <c r="F13" s="13" t="s">
        <v>23</v>
      </c>
      <c r="G13" s="15" t="s">
        <v>55</v>
      </c>
      <c r="H13" s="15" t="s">
        <v>25</v>
      </c>
      <c r="I13" s="15" t="s">
        <v>26</v>
      </c>
      <c r="J13" s="13" t="s">
        <v>27</v>
      </c>
      <c r="K13" s="19">
        <v>80</v>
      </c>
      <c r="L13" s="19"/>
      <c r="M13" s="19"/>
      <c r="N13" s="19">
        <f t="shared" si="0"/>
        <v>80</v>
      </c>
      <c r="O13" s="20">
        <f t="shared" si="1"/>
        <v>9</v>
      </c>
      <c r="P13" s="21"/>
      <c r="Q13" s="24"/>
    </row>
    <row r="14" spans="1:17" s="2" customFormat="1" ht="24.75" customHeight="1">
      <c r="A14" s="12">
        <v>4</v>
      </c>
      <c r="B14" s="13" t="s">
        <v>56</v>
      </c>
      <c r="C14" s="13" t="s">
        <v>20</v>
      </c>
      <c r="D14" s="14" t="s">
        <v>57</v>
      </c>
      <c r="E14" s="13" t="s">
        <v>22</v>
      </c>
      <c r="F14" s="13" t="s">
        <v>23</v>
      </c>
      <c r="G14" s="15" t="s">
        <v>35</v>
      </c>
      <c r="H14" s="15" t="s">
        <v>58</v>
      </c>
      <c r="I14" s="15" t="s">
        <v>26</v>
      </c>
      <c r="J14" s="13" t="s">
        <v>27</v>
      </c>
      <c r="K14" s="19">
        <v>79.9</v>
      </c>
      <c r="L14" s="19"/>
      <c r="M14" s="19"/>
      <c r="N14" s="19">
        <f t="shared" si="0"/>
        <v>79.9</v>
      </c>
      <c r="O14" s="20">
        <f t="shared" si="1"/>
        <v>10</v>
      </c>
      <c r="P14" s="21"/>
      <c r="Q14" s="24"/>
    </row>
    <row r="15" spans="1:17" s="2" customFormat="1" ht="24.75" customHeight="1">
      <c r="A15" s="12">
        <v>5</v>
      </c>
      <c r="B15" s="13" t="s">
        <v>59</v>
      </c>
      <c r="C15" s="13" t="s">
        <v>20</v>
      </c>
      <c r="D15" s="14" t="s">
        <v>60</v>
      </c>
      <c r="E15" s="13" t="s">
        <v>22</v>
      </c>
      <c r="F15" s="13" t="s">
        <v>23</v>
      </c>
      <c r="G15" s="15" t="s">
        <v>61</v>
      </c>
      <c r="H15" s="15" t="s">
        <v>62</v>
      </c>
      <c r="I15" s="15" t="s">
        <v>26</v>
      </c>
      <c r="J15" s="13" t="s">
        <v>27</v>
      </c>
      <c r="K15" s="19">
        <v>79.2</v>
      </c>
      <c r="L15" s="19"/>
      <c r="M15" s="19"/>
      <c r="N15" s="19">
        <f t="shared" si="0"/>
        <v>79.2</v>
      </c>
      <c r="O15" s="20">
        <f t="shared" si="1"/>
        <v>11</v>
      </c>
      <c r="P15" s="21"/>
      <c r="Q15" s="24"/>
    </row>
    <row r="16" spans="1:17" s="2" customFormat="1" ht="24.75" customHeight="1">
      <c r="A16" s="12">
        <v>3</v>
      </c>
      <c r="B16" s="13" t="s">
        <v>63</v>
      </c>
      <c r="C16" s="13" t="s">
        <v>20</v>
      </c>
      <c r="D16" s="14" t="s">
        <v>64</v>
      </c>
      <c r="E16" s="13" t="s">
        <v>22</v>
      </c>
      <c r="F16" s="13" t="s">
        <v>23</v>
      </c>
      <c r="G16" s="15" t="s">
        <v>65</v>
      </c>
      <c r="H16" s="15" t="s">
        <v>43</v>
      </c>
      <c r="I16" s="15" t="s">
        <v>26</v>
      </c>
      <c r="J16" s="13" t="s">
        <v>27</v>
      </c>
      <c r="K16" s="19">
        <v>77.46</v>
      </c>
      <c r="L16" s="19"/>
      <c r="M16" s="19"/>
      <c r="N16" s="19">
        <f t="shared" si="0"/>
        <v>77.46</v>
      </c>
      <c r="O16" s="20">
        <f t="shared" si="1"/>
        <v>12</v>
      </c>
      <c r="P16" s="21"/>
      <c r="Q16" s="24"/>
    </row>
    <row r="17" spans="1:17" s="2" customFormat="1" ht="24.75" customHeight="1">
      <c r="A17" s="12">
        <v>15</v>
      </c>
      <c r="B17" s="13" t="s">
        <v>66</v>
      </c>
      <c r="C17" s="13" t="s">
        <v>37</v>
      </c>
      <c r="D17" s="14" t="s">
        <v>67</v>
      </c>
      <c r="E17" s="13" t="s">
        <v>22</v>
      </c>
      <c r="F17" s="13" t="s">
        <v>23</v>
      </c>
      <c r="G17" s="15" t="s">
        <v>55</v>
      </c>
      <c r="H17" s="15" t="s">
        <v>68</v>
      </c>
      <c r="I17" s="15" t="s">
        <v>26</v>
      </c>
      <c r="J17" s="13" t="s">
        <v>27</v>
      </c>
      <c r="K17" s="19">
        <v>76.8</v>
      </c>
      <c r="L17" s="19"/>
      <c r="M17" s="19"/>
      <c r="N17" s="19">
        <f t="shared" si="0"/>
        <v>76.8</v>
      </c>
      <c r="O17" s="20">
        <f t="shared" si="1"/>
        <v>13</v>
      </c>
      <c r="P17" s="21"/>
      <c r="Q17" s="24"/>
    </row>
    <row r="18" spans="1:17" s="2" customFormat="1" ht="24.75" customHeight="1">
      <c r="A18" s="12">
        <v>8</v>
      </c>
      <c r="B18" s="13" t="s">
        <v>69</v>
      </c>
      <c r="C18" s="13" t="s">
        <v>37</v>
      </c>
      <c r="D18" s="14" t="s">
        <v>70</v>
      </c>
      <c r="E18" s="13" t="s">
        <v>22</v>
      </c>
      <c r="F18" s="13" t="s">
        <v>46</v>
      </c>
      <c r="G18" s="15" t="s">
        <v>55</v>
      </c>
      <c r="H18" s="15" t="s">
        <v>68</v>
      </c>
      <c r="I18" s="15" t="s">
        <v>26</v>
      </c>
      <c r="J18" s="13" t="s">
        <v>27</v>
      </c>
      <c r="K18" s="19">
        <v>72.3</v>
      </c>
      <c r="L18" s="19"/>
      <c r="M18" s="19"/>
      <c r="N18" s="19">
        <f t="shared" si="0"/>
        <v>72.3</v>
      </c>
      <c r="O18" s="20">
        <f t="shared" si="1"/>
        <v>14</v>
      </c>
      <c r="P18" s="21"/>
      <c r="Q18" s="24"/>
    </row>
    <row r="19" spans="1:17" s="2" customFormat="1" ht="24.75" customHeight="1">
      <c r="A19" s="12">
        <v>2</v>
      </c>
      <c r="B19" s="13" t="s">
        <v>71</v>
      </c>
      <c r="C19" s="13" t="s">
        <v>20</v>
      </c>
      <c r="D19" s="14" t="s">
        <v>72</v>
      </c>
      <c r="E19" s="13" t="s">
        <v>73</v>
      </c>
      <c r="F19" s="13" t="s">
        <v>23</v>
      </c>
      <c r="G19" s="15" t="s">
        <v>74</v>
      </c>
      <c r="H19" s="15" t="s">
        <v>62</v>
      </c>
      <c r="I19" s="15" t="s">
        <v>26</v>
      </c>
      <c r="J19" s="13" t="s">
        <v>75</v>
      </c>
      <c r="K19" s="19">
        <v>87.82</v>
      </c>
      <c r="L19" s="19"/>
      <c r="M19" s="19"/>
      <c r="N19" s="19">
        <f t="shared" si="0"/>
        <v>87.82</v>
      </c>
      <c r="O19" s="22">
        <v>1</v>
      </c>
      <c r="P19" s="21" t="s">
        <v>28</v>
      </c>
      <c r="Q19" s="24"/>
    </row>
    <row r="20" spans="1:17" s="2" customFormat="1" ht="24.75" customHeight="1">
      <c r="A20" s="12">
        <v>7</v>
      </c>
      <c r="B20" s="13" t="s">
        <v>76</v>
      </c>
      <c r="C20" s="13" t="s">
        <v>20</v>
      </c>
      <c r="D20" s="14" t="s">
        <v>77</v>
      </c>
      <c r="E20" s="13" t="s">
        <v>73</v>
      </c>
      <c r="F20" s="13" t="s">
        <v>23</v>
      </c>
      <c r="G20" s="15" t="s">
        <v>78</v>
      </c>
      <c r="H20" s="15" t="s">
        <v>62</v>
      </c>
      <c r="I20" s="15" t="s">
        <v>26</v>
      </c>
      <c r="J20" s="13" t="s">
        <v>75</v>
      </c>
      <c r="K20" s="19">
        <v>81.1</v>
      </c>
      <c r="L20" s="19"/>
      <c r="M20" s="19"/>
      <c r="N20" s="19">
        <f t="shared" si="0"/>
        <v>81.1</v>
      </c>
      <c r="O20" s="22">
        <v>2</v>
      </c>
      <c r="P20" s="21"/>
      <c r="Q20" s="24"/>
    </row>
    <row r="21" spans="1:17" s="2" customFormat="1" ht="24.75" customHeight="1">
      <c r="A21" s="12">
        <v>12</v>
      </c>
      <c r="B21" s="13" t="s">
        <v>79</v>
      </c>
      <c r="C21" s="13" t="s">
        <v>20</v>
      </c>
      <c r="D21" s="14" t="s">
        <v>80</v>
      </c>
      <c r="E21" s="13" t="s">
        <v>22</v>
      </c>
      <c r="F21" s="13" t="s">
        <v>23</v>
      </c>
      <c r="G21" s="15" t="s">
        <v>55</v>
      </c>
      <c r="H21" s="15" t="s">
        <v>25</v>
      </c>
      <c r="I21" s="15" t="s">
        <v>26</v>
      </c>
      <c r="J21" s="13" t="s">
        <v>81</v>
      </c>
      <c r="K21" s="19">
        <v>86.94</v>
      </c>
      <c r="L21" s="19"/>
      <c r="M21" s="19"/>
      <c r="N21" s="19">
        <f t="shared" si="0"/>
        <v>86.94</v>
      </c>
      <c r="O21" s="20">
        <f aca="true" t="shared" si="2" ref="O21:O35">RANK(K21,$K$21:$K$35)</f>
        <v>1</v>
      </c>
      <c r="P21" s="21" t="s">
        <v>28</v>
      </c>
      <c r="Q21" s="24"/>
    </row>
    <row r="22" spans="1:17" s="2" customFormat="1" ht="24.75" customHeight="1">
      <c r="A22" s="12">
        <v>4</v>
      </c>
      <c r="B22" s="13" t="s">
        <v>82</v>
      </c>
      <c r="C22" s="13" t="s">
        <v>20</v>
      </c>
      <c r="D22" s="14">
        <v>1989.12</v>
      </c>
      <c r="E22" s="13" t="s">
        <v>22</v>
      </c>
      <c r="F22" s="13" t="s">
        <v>23</v>
      </c>
      <c r="G22" s="15" t="s">
        <v>55</v>
      </c>
      <c r="H22" s="15" t="s">
        <v>62</v>
      </c>
      <c r="I22" s="15" t="s">
        <v>26</v>
      </c>
      <c r="J22" s="13" t="s">
        <v>81</v>
      </c>
      <c r="K22" s="19">
        <v>85.26</v>
      </c>
      <c r="L22" s="19"/>
      <c r="M22" s="19"/>
      <c r="N22" s="19">
        <f t="shared" si="0"/>
        <v>85.26</v>
      </c>
      <c r="O22" s="20">
        <f t="shared" si="2"/>
        <v>2</v>
      </c>
      <c r="P22" s="21" t="s">
        <v>28</v>
      </c>
      <c r="Q22" s="24"/>
    </row>
    <row r="23" spans="1:17" s="2" customFormat="1" ht="24.75" customHeight="1">
      <c r="A23" s="12">
        <v>13</v>
      </c>
      <c r="B23" s="13" t="s">
        <v>83</v>
      </c>
      <c r="C23" s="13" t="s">
        <v>37</v>
      </c>
      <c r="D23" s="14" t="s">
        <v>84</v>
      </c>
      <c r="E23" s="13" t="s">
        <v>22</v>
      </c>
      <c r="F23" s="13" t="s">
        <v>23</v>
      </c>
      <c r="G23" s="15" t="s">
        <v>85</v>
      </c>
      <c r="H23" s="15" t="s">
        <v>86</v>
      </c>
      <c r="I23" s="15" t="s">
        <v>26</v>
      </c>
      <c r="J23" s="13" t="s">
        <v>81</v>
      </c>
      <c r="K23" s="19">
        <v>85</v>
      </c>
      <c r="L23" s="19"/>
      <c r="M23" s="19"/>
      <c r="N23" s="19">
        <f t="shared" si="0"/>
        <v>85</v>
      </c>
      <c r="O23" s="20">
        <f t="shared" si="2"/>
        <v>3</v>
      </c>
      <c r="P23" s="21" t="s">
        <v>28</v>
      </c>
      <c r="Q23" s="24"/>
    </row>
    <row r="24" spans="1:17" s="2" customFormat="1" ht="24.75" customHeight="1">
      <c r="A24" s="12">
        <v>9</v>
      </c>
      <c r="B24" s="13" t="s">
        <v>87</v>
      </c>
      <c r="C24" s="13" t="s">
        <v>37</v>
      </c>
      <c r="D24" s="14" t="s">
        <v>88</v>
      </c>
      <c r="E24" s="13" t="s">
        <v>22</v>
      </c>
      <c r="F24" s="13" t="s">
        <v>23</v>
      </c>
      <c r="G24" s="15" t="s">
        <v>55</v>
      </c>
      <c r="H24" s="15" t="s">
        <v>89</v>
      </c>
      <c r="I24" s="15" t="s">
        <v>26</v>
      </c>
      <c r="J24" s="13" t="s">
        <v>81</v>
      </c>
      <c r="K24" s="19">
        <v>84.92</v>
      </c>
      <c r="L24" s="19"/>
      <c r="M24" s="19"/>
      <c r="N24" s="19">
        <f t="shared" si="0"/>
        <v>84.92</v>
      </c>
      <c r="O24" s="20">
        <f t="shared" si="2"/>
        <v>4</v>
      </c>
      <c r="P24" s="21" t="s">
        <v>28</v>
      </c>
      <c r="Q24" s="24"/>
    </row>
    <row r="25" spans="1:17" s="2" customFormat="1" ht="24.75" customHeight="1">
      <c r="A25" s="12">
        <v>8</v>
      </c>
      <c r="B25" s="13" t="s">
        <v>90</v>
      </c>
      <c r="C25" s="13" t="s">
        <v>37</v>
      </c>
      <c r="D25" s="14" t="s">
        <v>91</v>
      </c>
      <c r="E25" s="13" t="s">
        <v>22</v>
      </c>
      <c r="F25" s="13" t="s">
        <v>23</v>
      </c>
      <c r="G25" s="15" t="s">
        <v>61</v>
      </c>
      <c r="H25" s="15" t="s">
        <v>92</v>
      </c>
      <c r="I25" s="15" t="s">
        <v>26</v>
      </c>
      <c r="J25" s="13" t="s">
        <v>81</v>
      </c>
      <c r="K25" s="19">
        <v>84.82</v>
      </c>
      <c r="L25" s="19"/>
      <c r="M25" s="19"/>
      <c r="N25" s="19">
        <f t="shared" si="0"/>
        <v>84.82</v>
      </c>
      <c r="O25" s="20">
        <f t="shared" si="2"/>
        <v>5</v>
      </c>
      <c r="P25" s="21" t="s">
        <v>28</v>
      </c>
      <c r="Q25" s="24"/>
    </row>
    <row r="26" spans="1:17" s="2" customFormat="1" ht="24.75" customHeight="1">
      <c r="A26" s="12">
        <v>11</v>
      </c>
      <c r="B26" s="13" t="s">
        <v>93</v>
      </c>
      <c r="C26" s="13" t="s">
        <v>20</v>
      </c>
      <c r="D26" s="14" t="s">
        <v>94</v>
      </c>
      <c r="E26" s="13" t="s">
        <v>22</v>
      </c>
      <c r="F26" s="13" t="s">
        <v>23</v>
      </c>
      <c r="G26" s="15" t="s">
        <v>35</v>
      </c>
      <c r="H26" s="15" t="s">
        <v>25</v>
      </c>
      <c r="I26" s="15" t="s">
        <v>26</v>
      </c>
      <c r="J26" s="13" t="s">
        <v>81</v>
      </c>
      <c r="K26" s="19">
        <v>84.16</v>
      </c>
      <c r="L26" s="19"/>
      <c r="M26" s="19"/>
      <c r="N26" s="19">
        <f t="shared" si="0"/>
        <v>84.16</v>
      </c>
      <c r="O26" s="20">
        <f t="shared" si="2"/>
        <v>6</v>
      </c>
      <c r="P26" s="21" t="s">
        <v>28</v>
      </c>
      <c r="Q26" s="24"/>
    </row>
    <row r="27" spans="1:17" s="2" customFormat="1" ht="24.75" customHeight="1">
      <c r="A27" s="12">
        <v>2</v>
      </c>
      <c r="B27" s="13" t="s">
        <v>95</v>
      </c>
      <c r="C27" s="13" t="s">
        <v>20</v>
      </c>
      <c r="D27" s="14" t="s">
        <v>96</v>
      </c>
      <c r="E27" s="13" t="s">
        <v>22</v>
      </c>
      <c r="F27" s="13" t="s">
        <v>23</v>
      </c>
      <c r="G27" s="15" t="s">
        <v>97</v>
      </c>
      <c r="H27" s="15" t="s">
        <v>58</v>
      </c>
      <c r="I27" s="15" t="s">
        <v>26</v>
      </c>
      <c r="J27" s="13" t="s">
        <v>81</v>
      </c>
      <c r="K27" s="19">
        <v>83.46</v>
      </c>
      <c r="L27" s="19"/>
      <c r="M27" s="19"/>
      <c r="N27" s="19">
        <f t="shared" si="0"/>
        <v>83.46</v>
      </c>
      <c r="O27" s="20">
        <f t="shared" si="2"/>
        <v>7</v>
      </c>
      <c r="P27" s="21" t="s">
        <v>28</v>
      </c>
      <c r="Q27" s="24"/>
    </row>
    <row r="28" spans="1:17" s="2" customFormat="1" ht="24.75" customHeight="1">
      <c r="A28" s="12">
        <v>1</v>
      </c>
      <c r="B28" s="13" t="s">
        <v>98</v>
      </c>
      <c r="C28" s="13" t="s">
        <v>37</v>
      </c>
      <c r="D28" s="14">
        <v>1997.05</v>
      </c>
      <c r="E28" s="13" t="s">
        <v>22</v>
      </c>
      <c r="F28" s="13" t="s">
        <v>23</v>
      </c>
      <c r="G28" s="15" t="s">
        <v>35</v>
      </c>
      <c r="H28" s="15" t="s">
        <v>50</v>
      </c>
      <c r="I28" s="15" t="s">
        <v>26</v>
      </c>
      <c r="J28" s="13" t="s">
        <v>81</v>
      </c>
      <c r="K28" s="19">
        <v>83.42</v>
      </c>
      <c r="L28" s="19"/>
      <c r="M28" s="19"/>
      <c r="N28" s="19">
        <f t="shared" si="0"/>
        <v>83.42</v>
      </c>
      <c r="O28" s="20">
        <f t="shared" si="2"/>
        <v>8</v>
      </c>
      <c r="P28" s="21"/>
      <c r="Q28" s="24"/>
    </row>
    <row r="29" spans="1:17" s="2" customFormat="1" ht="24.75" customHeight="1">
      <c r="A29" s="12">
        <v>10</v>
      </c>
      <c r="B29" s="13" t="s">
        <v>99</v>
      </c>
      <c r="C29" s="13" t="s">
        <v>37</v>
      </c>
      <c r="D29" s="14" t="s">
        <v>100</v>
      </c>
      <c r="E29" s="13" t="s">
        <v>22</v>
      </c>
      <c r="F29" s="13" t="s">
        <v>23</v>
      </c>
      <c r="G29" s="15" t="s">
        <v>101</v>
      </c>
      <c r="H29" s="15" t="s">
        <v>102</v>
      </c>
      <c r="I29" s="15" t="s">
        <v>26</v>
      </c>
      <c r="J29" s="13" t="s">
        <v>81</v>
      </c>
      <c r="K29" s="19">
        <v>83.42</v>
      </c>
      <c r="L29" s="19"/>
      <c r="M29" s="19"/>
      <c r="N29" s="19">
        <f t="shared" si="0"/>
        <v>83.42</v>
      </c>
      <c r="O29" s="20">
        <f t="shared" si="2"/>
        <v>8</v>
      </c>
      <c r="P29" s="21"/>
      <c r="Q29" s="24"/>
    </row>
    <row r="30" spans="1:17" s="2" customFormat="1" ht="24.75" customHeight="1">
      <c r="A30" s="12">
        <v>14</v>
      </c>
      <c r="B30" s="13" t="s">
        <v>103</v>
      </c>
      <c r="C30" s="13" t="s">
        <v>37</v>
      </c>
      <c r="D30" s="14" t="s">
        <v>104</v>
      </c>
      <c r="E30" s="13" t="s">
        <v>22</v>
      </c>
      <c r="F30" s="13" t="s">
        <v>23</v>
      </c>
      <c r="G30" s="15" t="s">
        <v>65</v>
      </c>
      <c r="H30" s="15" t="s">
        <v>62</v>
      </c>
      <c r="I30" s="15" t="s">
        <v>26</v>
      </c>
      <c r="J30" s="13" t="s">
        <v>81</v>
      </c>
      <c r="K30" s="19">
        <v>83.38</v>
      </c>
      <c r="L30" s="19"/>
      <c r="M30" s="19"/>
      <c r="N30" s="19">
        <f t="shared" si="0"/>
        <v>83.38</v>
      </c>
      <c r="O30" s="20">
        <f t="shared" si="2"/>
        <v>10</v>
      </c>
      <c r="P30" s="21"/>
      <c r="Q30" s="24"/>
    </row>
    <row r="31" spans="1:17" s="2" customFormat="1" ht="24.75" customHeight="1">
      <c r="A31" s="12">
        <v>15</v>
      </c>
      <c r="B31" s="13" t="s">
        <v>105</v>
      </c>
      <c r="C31" s="13" t="s">
        <v>37</v>
      </c>
      <c r="D31" s="14" t="s">
        <v>106</v>
      </c>
      <c r="E31" s="13" t="s">
        <v>22</v>
      </c>
      <c r="F31" s="13" t="s">
        <v>23</v>
      </c>
      <c r="G31" s="15" t="s">
        <v>65</v>
      </c>
      <c r="H31" s="15" t="s">
        <v>25</v>
      </c>
      <c r="I31" s="15" t="s">
        <v>26</v>
      </c>
      <c r="J31" s="13" t="s">
        <v>81</v>
      </c>
      <c r="K31" s="19">
        <v>82.74</v>
      </c>
      <c r="L31" s="19"/>
      <c r="M31" s="19"/>
      <c r="N31" s="19">
        <f t="shared" si="0"/>
        <v>82.74</v>
      </c>
      <c r="O31" s="20">
        <f t="shared" si="2"/>
        <v>11</v>
      </c>
      <c r="P31" s="21"/>
      <c r="Q31" s="24"/>
    </row>
    <row r="32" spans="1:17" s="2" customFormat="1" ht="24.75" customHeight="1">
      <c r="A32" s="12">
        <v>3</v>
      </c>
      <c r="B32" s="13" t="s">
        <v>107</v>
      </c>
      <c r="C32" s="13" t="s">
        <v>37</v>
      </c>
      <c r="D32" s="14" t="s">
        <v>80</v>
      </c>
      <c r="E32" s="13" t="s">
        <v>22</v>
      </c>
      <c r="F32" s="13" t="s">
        <v>46</v>
      </c>
      <c r="G32" s="15" t="s">
        <v>85</v>
      </c>
      <c r="H32" s="15" t="s">
        <v>25</v>
      </c>
      <c r="I32" s="15" t="s">
        <v>26</v>
      </c>
      <c r="J32" s="13" t="s">
        <v>81</v>
      </c>
      <c r="K32" s="19">
        <v>82.02</v>
      </c>
      <c r="L32" s="19"/>
      <c r="M32" s="19"/>
      <c r="N32" s="19">
        <f t="shared" si="0"/>
        <v>82.02</v>
      </c>
      <c r="O32" s="20">
        <f t="shared" si="2"/>
        <v>12</v>
      </c>
      <c r="P32" s="21"/>
      <c r="Q32" s="24"/>
    </row>
    <row r="33" spans="1:17" s="2" customFormat="1" ht="24.75" customHeight="1">
      <c r="A33" s="12">
        <v>5</v>
      </c>
      <c r="B33" s="13" t="s">
        <v>108</v>
      </c>
      <c r="C33" s="13" t="s">
        <v>37</v>
      </c>
      <c r="D33" s="14" t="s">
        <v>109</v>
      </c>
      <c r="E33" s="13" t="s">
        <v>22</v>
      </c>
      <c r="F33" s="13" t="s">
        <v>23</v>
      </c>
      <c r="G33" s="15" t="s">
        <v>101</v>
      </c>
      <c r="H33" s="15" t="s">
        <v>110</v>
      </c>
      <c r="I33" s="15" t="s">
        <v>26</v>
      </c>
      <c r="J33" s="13" t="s">
        <v>81</v>
      </c>
      <c r="K33" s="19">
        <v>80.08</v>
      </c>
      <c r="L33" s="19"/>
      <c r="M33" s="19"/>
      <c r="N33" s="19">
        <f t="shared" si="0"/>
        <v>80.08</v>
      </c>
      <c r="O33" s="20">
        <f t="shared" si="2"/>
        <v>13</v>
      </c>
      <c r="P33" s="21"/>
      <c r="Q33" s="24"/>
    </row>
    <row r="34" spans="1:17" s="2" customFormat="1" ht="24.75" customHeight="1">
      <c r="A34" s="12">
        <v>6</v>
      </c>
      <c r="B34" s="13" t="s">
        <v>111</v>
      </c>
      <c r="C34" s="13" t="s">
        <v>20</v>
      </c>
      <c r="D34" s="14" t="s">
        <v>112</v>
      </c>
      <c r="E34" s="13" t="s">
        <v>22</v>
      </c>
      <c r="F34" s="13" t="s">
        <v>46</v>
      </c>
      <c r="G34" s="15" t="s">
        <v>113</v>
      </c>
      <c r="H34" s="15" t="s">
        <v>114</v>
      </c>
      <c r="I34" s="15" t="s">
        <v>26</v>
      </c>
      <c r="J34" s="13" t="s">
        <v>81</v>
      </c>
      <c r="K34" s="19">
        <v>79.76</v>
      </c>
      <c r="L34" s="19"/>
      <c r="M34" s="19"/>
      <c r="N34" s="19">
        <f t="shared" si="0"/>
        <v>79.76</v>
      </c>
      <c r="O34" s="20">
        <f t="shared" si="2"/>
        <v>14</v>
      </c>
      <c r="P34" s="21"/>
      <c r="Q34" s="24"/>
    </row>
    <row r="35" spans="1:17" s="2" customFormat="1" ht="24.75" customHeight="1">
      <c r="A35" s="12">
        <v>7</v>
      </c>
      <c r="B35" s="13" t="s">
        <v>115</v>
      </c>
      <c r="C35" s="13" t="s">
        <v>37</v>
      </c>
      <c r="D35" s="14" t="s">
        <v>116</v>
      </c>
      <c r="E35" s="13" t="s">
        <v>22</v>
      </c>
      <c r="F35" s="13" t="s">
        <v>23</v>
      </c>
      <c r="G35" s="15" t="s">
        <v>55</v>
      </c>
      <c r="H35" s="15" t="s">
        <v>117</v>
      </c>
      <c r="I35" s="15" t="s">
        <v>26</v>
      </c>
      <c r="J35" s="13" t="s">
        <v>81</v>
      </c>
      <c r="K35" s="19">
        <v>78.18</v>
      </c>
      <c r="L35" s="19"/>
      <c r="M35" s="19"/>
      <c r="N35" s="19">
        <f t="shared" si="0"/>
        <v>78.18</v>
      </c>
      <c r="O35" s="20">
        <f t="shared" si="2"/>
        <v>15</v>
      </c>
      <c r="P35" s="21"/>
      <c r="Q35" s="24"/>
    </row>
    <row r="36" spans="1:17" s="2" customFormat="1" ht="24.75" customHeight="1">
      <c r="A36" s="12">
        <v>2</v>
      </c>
      <c r="B36" s="13" t="s">
        <v>118</v>
      </c>
      <c r="C36" s="13" t="s">
        <v>37</v>
      </c>
      <c r="D36" s="14" t="s">
        <v>119</v>
      </c>
      <c r="E36" s="13" t="s">
        <v>22</v>
      </c>
      <c r="F36" s="13" t="s">
        <v>46</v>
      </c>
      <c r="G36" s="15" t="s">
        <v>120</v>
      </c>
      <c r="H36" s="15" t="s">
        <v>110</v>
      </c>
      <c r="I36" s="15" t="s">
        <v>121</v>
      </c>
      <c r="J36" s="23" t="s">
        <v>122</v>
      </c>
      <c r="K36" s="19">
        <v>85.94</v>
      </c>
      <c r="L36" s="19">
        <v>59.8</v>
      </c>
      <c r="M36" s="19">
        <f aca="true" t="shared" si="3" ref="M36:M45">K36*0.3</f>
        <v>25.782</v>
      </c>
      <c r="N36" s="19">
        <f aca="true" t="shared" si="4" ref="N36:N45">L36+M36</f>
        <v>85.582</v>
      </c>
      <c r="O36" s="22">
        <v>1</v>
      </c>
      <c r="P36" s="21" t="s">
        <v>28</v>
      </c>
      <c r="Q36" s="24"/>
    </row>
    <row r="37" spans="1:17" s="2" customFormat="1" ht="24.75" customHeight="1">
      <c r="A37" s="12">
        <v>4</v>
      </c>
      <c r="B37" s="13" t="s">
        <v>123</v>
      </c>
      <c r="C37" s="13" t="s">
        <v>37</v>
      </c>
      <c r="D37" s="14" t="s">
        <v>124</v>
      </c>
      <c r="E37" s="13" t="s">
        <v>22</v>
      </c>
      <c r="F37" s="13" t="s">
        <v>46</v>
      </c>
      <c r="G37" s="15" t="s">
        <v>125</v>
      </c>
      <c r="H37" s="15" t="s">
        <v>126</v>
      </c>
      <c r="I37" s="15" t="s">
        <v>121</v>
      </c>
      <c r="J37" s="23" t="s">
        <v>122</v>
      </c>
      <c r="K37" s="19">
        <v>84.4</v>
      </c>
      <c r="L37" s="19">
        <v>58</v>
      </c>
      <c r="M37" s="19">
        <f t="shared" si="3"/>
        <v>25.32</v>
      </c>
      <c r="N37" s="19">
        <f t="shared" si="4"/>
        <v>83.32</v>
      </c>
      <c r="O37" s="22">
        <v>2</v>
      </c>
      <c r="P37" s="21" t="s">
        <v>28</v>
      </c>
      <c r="Q37" s="24"/>
    </row>
    <row r="38" spans="1:17" s="2" customFormat="1" ht="24.75" customHeight="1">
      <c r="A38" s="12">
        <v>8</v>
      </c>
      <c r="B38" s="13" t="s">
        <v>127</v>
      </c>
      <c r="C38" s="13" t="s">
        <v>37</v>
      </c>
      <c r="D38" s="14" t="s">
        <v>128</v>
      </c>
      <c r="E38" s="13" t="s">
        <v>22</v>
      </c>
      <c r="F38" s="13" t="s">
        <v>46</v>
      </c>
      <c r="G38" s="15" t="s">
        <v>129</v>
      </c>
      <c r="H38" s="15" t="s">
        <v>110</v>
      </c>
      <c r="I38" s="15" t="s">
        <v>121</v>
      </c>
      <c r="J38" s="23" t="s">
        <v>122</v>
      </c>
      <c r="K38" s="19">
        <v>75.04</v>
      </c>
      <c r="L38" s="19">
        <v>50.9</v>
      </c>
      <c r="M38" s="19">
        <f t="shared" si="3"/>
        <v>22.512</v>
      </c>
      <c r="N38" s="19">
        <f t="shared" si="4"/>
        <v>73.412</v>
      </c>
      <c r="O38" s="22">
        <v>3</v>
      </c>
      <c r="P38" s="21"/>
      <c r="Q38" s="24"/>
    </row>
    <row r="39" spans="1:17" s="2" customFormat="1" ht="24.75" customHeight="1">
      <c r="A39" s="12">
        <v>7</v>
      </c>
      <c r="B39" s="13" t="s">
        <v>130</v>
      </c>
      <c r="C39" s="13" t="s">
        <v>37</v>
      </c>
      <c r="D39" s="14" t="s">
        <v>77</v>
      </c>
      <c r="E39" s="13" t="s">
        <v>22</v>
      </c>
      <c r="F39" s="13" t="s">
        <v>46</v>
      </c>
      <c r="G39" s="15" t="s">
        <v>55</v>
      </c>
      <c r="H39" s="15" t="s">
        <v>110</v>
      </c>
      <c r="I39" s="15" t="s">
        <v>121</v>
      </c>
      <c r="J39" s="23" t="s">
        <v>122</v>
      </c>
      <c r="K39" s="19">
        <v>81.1</v>
      </c>
      <c r="L39" s="19">
        <v>35.5</v>
      </c>
      <c r="M39" s="19">
        <f t="shared" si="3"/>
        <v>24.33</v>
      </c>
      <c r="N39" s="19">
        <f t="shared" si="4"/>
        <v>59.83</v>
      </c>
      <c r="O39" s="22">
        <v>4</v>
      </c>
      <c r="P39" s="21"/>
      <c r="Q39" s="24"/>
    </row>
    <row r="40" spans="1:17" s="2" customFormat="1" ht="24.75" customHeight="1">
      <c r="A40" s="12">
        <v>5</v>
      </c>
      <c r="B40" s="13" t="s">
        <v>131</v>
      </c>
      <c r="C40" s="13" t="s">
        <v>20</v>
      </c>
      <c r="D40" s="14" t="s">
        <v>132</v>
      </c>
      <c r="E40" s="13" t="s">
        <v>22</v>
      </c>
      <c r="F40" s="13" t="s">
        <v>46</v>
      </c>
      <c r="G40" s="15" t="s">
        <v>42</v>
      </c>
      <c r="H40" s="15" t="s">
        <v>110</v>
      </c>
      <c r="I40" s="15" t="s">
        <v>133</v>
      </c>
      <c r="J40" s="23" t="s">
        <v>122</v>
      </c>
      <c r="K40" s="19">
        <v>85.36</v>
      </c>
      <c r="L40" s="19">
        <v>44</v>
      </c>
      <c r="M40" s="19">
        <f t="shared" si="3"/>
        <v>25.608</v>
      </c>
      <c r="N40" s="19">
        <f t="shared" si="4"/>
        <v>69.608</v>
      </c>
      <c r="O40" s="22">
        <v>1</v>
      </c>
      <c r="P40" s="21" t="s">
        <v>28</v>
      </c>
      <c r="Q40" s="24"/>
    </row>
    <row r="41" spans="1:17" s="2" customFormat="1" ht="24.75" customHeight="1">
      <c r="A41" s="12">
        <v>3</v>
      </c>
      <c r="B41" s="13" t="s">
        <v>134</v>
      </c>
      <c r="C41" s="13" t="s">
        <v>37</v>
      </c>
      <c r="D41" s="14" t="s">
        <v>135</v>
      </c>
      <c r="E41" s="13" t="s">
        <v>22</v>
      </c>
      <c r="F41" s="13" t="s">
        <v>46</v>
      </c>
      <c r="G41" s="15" t="s">
        <v>136</v>
      </c>
      <c r="H41" s="15" t="s">
        <v>110</v>
      </c>
      <c r="I41" s="15" t="s">
        <v>133</v>
      </c>
      <c r="J41" s="23" t="s">
        <v>122</v>
      </c>
      <c r="K41" s="19">
        <v>74.54</v>
      </c>
      <c r="L41" s="19">
        <v>40.2</v>
      </c>
      <c r="M41" s="19">
        <f t="shared" si="3"/>
        <v>22.362000000000002</v>
      </c>
      <c r="N41" s="19">
        <f t="shared" si="4"/>
        <v>62.562000000000005</v>
      </c>
      <c r="O41" s="22">
        <v>2</v>
      </c>
      <c r="P41" s="21"/>
      <c r="Q41" s="24"/>
    </row>
    <row r="42" spans="1:17" s="2" customFormat="1" ht="24.75" customHeight="1">
      <c r="A42" s="12">
        <v>6</v>
      </c>
      <c r="B42" s="13" t="s">
        <v>137</v>
      </c>
      <c r="C42" s="13" t="s">
        <v>37</v>
      </c>
      <c r="D42" s="14" t="s">
        <v>138</v>
      </c>
      <c r="E42" s="13" t="s">
        <v>73</v>
      </c>
      <c r="F42" s="13" t="s">
        <v>23</v>
      </c>
      <c r="G42" s="15" t="s">
        <v>139</v>
      </c>
      <c r="H42" s="15" t="s">
        <v>126</v>
      </c>
      <c r="I42" s="15" t="s">
        <v>26</v>
      </c>
      <c r="J42" s="23" t="s">
        <v>122</v>
      </c>
      <c r="K42" s="19">
        <v>72.82</v>
      </c>
      <c r="L42" s="19">
        <v>59.4</v>
      </c>
      <c r="M42" s="19">
        <f t="shared" si="3"/>
        <v>21.845999999999997</v>
      </c>
      <c r="N42" s="19">
        <f t="shared" si="4"/>
        <v>81.246</v>
      </c>
      <c r="O42" s="22">
        <v>1</v>
      </c>
      <c r="P42" s="21" t="s">
        <v>28</v>
      </c>
      <c r="Q42" s="24"/>
    </row>
    <row r="43" spans="1:17" s="2" customFormat="1" ht="24.75" customHeight="1">
      <c r="A43" s="12">
        <v>10</v>
      </c>
      <c r="B43" s="13" t="s">
        <v>140</v>
      </c>
      <c r="C43" s="13" t="s">
        <v>37</v>
      </c>
      <c r="D43" s="14" t="s">
        <v>141</v>
      </c>
      <c r="E43" s="13" t="s">
        <v>73</v>
      </c>
      <c r="F43" s="13" t="s">
        <v>23</v>
      </c>
      <c r="G43" s="15" t="s">
        <v>55</v>
      </c>
      <c r="H43" s="15" t="s">
        <v>110</v>
      </c>
      <c r="I43" s="15" t="s">
        <v>26</v>
      </c>
      <c r="J43" s="23" t="s">
        <v>122</v>
      </c>
      <c r="K43" s="19">
        <v>75.24</v>
      </c>
      <c r="L43" s="19">
        <v>51.4</v>
      </c>
      <c r="M43" s="19">
        <f t="shared" si="3"/>
        <v>22.572</v>
      </c>
      <c r="N43" s="19">
        <f t="shared" si="4"/>
        <v>73.972</v>
      </c>
      <c r="O43" s="22">
        <v>2</v>
      </c>
      <c r="P43" s="21" t="s">
        <v>28</v>
      </c>
      <c r="Q43" s="24"/>
    </row>
    <row r="44" spans="1:17" s="2" customFormat="1" ht="24.75" customHeight="1">
      <c r="A44" s="12">
        <v>9</v>
      </c>
      <c r="B44" s="13" t="s">
        <v>142</v>
      </c>
      <c r="C44" s="13" t="s">
        <v>37</v>
      </c>
      <c r="D44" s="14" t="s">
        <v>30</v>
      </c>
      <c r="E44" s="13" t="s">
        <v>73</v>
      </c>
      <c r="F44" s="13" t="s">
        <v>23</v>
      </c>
      <c r="G44" s="15" t="s">
        <v>143</v>
      </c>
      <c r="H44" s="15" t="s">
        <v>110</v>
      </c>
      <c r="I44" s="15" t="s">
        <v>26</v>
      </c>
      <c r="J44" s="23" t="s">
        <v>122</v>
      </c>
      <c r="K44" s="19">
        <v>82.26</v>
      </c>
      <c r="L44" s="19">
        <v>46.4</v>
      </c>
      <c r="M44" s="19">
        <f t="shared" si="3"/>
        <v>24.678</v>
      </c>
      <c r="N44" s="19">
        <f t="shared" si="4"/>
        <v>71.078</v>
      </c>
      <c r="O44" s="22">
        <v>3</v>
      </c>
      <c r="P44" s="21"/>
      <c r="Q44" s="24"/>
    </row>
    <row r="45" spans="1:17" s="2" customFormat="1" ht="24.75" customHeight="1">
      <c r="A45" s="12">
        <v>1</v>
      </c>
      <c r="B45" s="13" t="s">
        <v>144</v>
      </c>
      <c r="C45" s="13" t="s">
        <v>37</v>
      </c>
      <c r="D45" s="14">
        <v>2001.12</v>
      </c>
      <c r="E45" s="13" t="s">
        <v>73</v>
      </c>
      <c r="F45" s="13" t="s">
        <v>23</v>
      </c>
      <c r="G45" s="15" t="s">
        <v>145</v>
      </c>
      <c r="H45" s="15" t="s">
        <v>110</v>
      </c>
      <c r="I45" s="15" t="s">
        <v>26</v>
      </c>
      <c r="J45" s="23" t="s">
        <v>122</v>
      </c>
      <c r="K45" s="19">
        <v>81.58</v>
      </c>
      <c r="L45" s="19">
        <v>45.9</v>
      </c>
      <c r="M45" s="19">
        <f t="shared" si="3"/>
        <v>24.474</v>
      </c>
      <c r="N45" s="19">
        <f t="shared" si="4"/>
        <v>70.374</v>
      </c>
      <c r="O45" s="22">
        <v>4</v>
      </c>
      <c r="P45" s="21"/>
      <c r="Q45" s="24"/>
    </row>
    <row r="46" spans="1:16" ht="14.25">
      <c r="A46" s="16" t="s">
        <v>146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</sheetData>
  <sheetProtection/>
  <autoFilter ref="A4:P46"/>
  <mergeCells count="4">
    <mergeCell ref="A1:P1"/>
    <mergeCell ref="A2:P2"/>
    <mergeCell ref="A3:P3"/>
    <mergeCell ref="A46:P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lbxjw8822731</dc:creator>
  <cp:keywords/>
  <dc:description/>
  <cp:lastModifiedBy>Administrator</cp:lastModifiedBy>
  <cp:lastPrinted>2024-04-13T09:23:27Z</cp:lastPrinted>
  <dcterms:created xsi:type="dcterms:W3CDTF">2021-07-30T12:59:13Z</dcterms:created>
  <dcterms:modified xsi:type="dcterms:W3CDTF">2024-04-15T01:34:46Z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FAEB089C5ED34C9B8DDEA2C6103152D0_12</vt:lpwstr>
  </property>
</Properties>
</file>