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<sst xmlns="http://schemas.openxmlformats.org/spreadsheetml/2006/main" count="172" uniqueCount="89">
  <si>
    <t>兰溪市2024年公开招聘教师综合成绩及入围体检人员名单</t>
  </si>
  <si>
    <t>序号</t>
  </si>
  <si>
    <t>抽签号</t>
  </si>
  <si>
    <t>报考单位</t>
  </si>
  <si>
    <t>报考岗位</t>
  </si>
  <si>
    <t>姓名</t>
  </si>
  <si>
    <t>笔试</t>
  </si>
  <si>
    <t>面试</t>
  </si>
  <si>
    <t>奖励加分</t>
  </si>
  <si>
    <t>综合成绩</t>
  </si>
  <si>
    <t>名次</t>
  </si>
  <si>
    <t>备注1</t>
  </si>
  <si>
    <t>备注2</t>
  </si>
  <si>
    <t>理论成绩</t>
  </si>
  <si>
    <t>折算分</t>
  </si>
  <si>
    <t>面试成绩</t>
  </si>
  <si>
    <t>兰溪市梅江镇中心幼儿园</t>
  </si>
  <si>
    <r>
      <rPr>
        <sz val="11"/>
        <color indexed="8"/>
        <rFont val="宋体"/>
        <charset val="134"/>
      </rPr>
      <t>学前教育</t>
    </r>
  </si>
  <si>
    <r>
      <rPr>
        <sz val="11"/>
        <color indexed="8"/>
        <rFont val="宋体"/>
        <charset val="134"/>
      </rPr>
      <t>冯嘉芸</t>
    </r>
  </si>
  <si>
    <t>入围体检</t>
  </si>
  <si>
    <r>
      <rPr>
        <sz val="11"/>
        <color indexed="8"/>
        <rFont val="宋体"/>
        <charset val="134"/>
      </rPr>
      <t>顾天阳</t>
    </r>
  </si>
  <si>
    <r>
      <rPr>
        <sz val="11"/>
        <color indexed="8"/>
        <rFont val="宋体"/>
        <charset val="134"/>
      </rPr>
      <t>戴暖</t>
    </r>
  </si>
  <si>
    <r>
      <rPr>
        <sz val="11"/>
        <color indexed="8"/>
        <rFont val="宋体"/>
        <charset val="134"/>
      </rPr>
      <t>姜蕾</t>
    </r>
  </si>
  <si>
    <r>
      <rPr>
        <sz val="11"/>
        <color indexed="8"/>
        <rFont val="宋体"/>
        <charset val="134"/>
      </rPr>
      <t>唐苏敏</t>
    </r>
  </si>
  <si>
    <t>学前教育</t>
  </si>
  <si>
    <t>倪淑芬</t>
  </si>
  <si>
    <t>傅丹妮</t>
  </si>
  <si>
    <t>兰溪市横溪镇中心幼儿园</t>
  </si>
  <si>
    <r>
      <rPr>
        <sz val="11"/>
        <color indexed="8"/>
        <rFont val="宋体"/>
        <charset val="134"/>
      </rPr>
      <t>张志鑫</t>
    </r>
  </si>
  <si>
    <t>方丹林</t>
  </si>
  <si>
    <t>郑为之</t>
  </si>
  <si>
    <t>戚钰雪</t>
  </si>
  <si>
    <t>鄢梦进</t>
  </si>
  <si>
    <t>纪鑫芳</t>
  </si>
  <si>
    <t>兰溪市马涧镇中心幼儿园</t>
  </si>
  <si>
    <r>
      <rPr>
        <sz val="11"/>
        <color indexed="8"/>
        <rFont val="宋体"/>
        <charset val="134"/>
      </rPr>
      <t>冯艳爽</t>
    </r>
  </si>
  <si>
    <r>
      <rPr>
        <sz val="11"/>
        <color indexed="8"/>
        <rFont val="宋体"/>
        <charset val="134"/>
      </rPr>
      <t>廖彩霞</t>
    </r>
  </si>
  <si>
    <r>
      <rPr>
        <sz val="11"/>
        <color indexed="8"/>
        <rFont val="宋体"/>
        <charset val="134"/>
      </rPr>
      <t>王小蓝</t>
    </r>
  </si>
  <si>
    <t>兰溪市永昌街道中心幼儿园</t>
  </si>
  <si>
    <r>
      <rPr>
        <sz val="11"/>
        <color indexed="8"/>
        <rFont val="宋体"/>
        <charset val="134"/>
      </rPr>
      <t>杨艳</t>
    </r>
  </si>
  <si>
    <r>
      <rPr>
        <sz val="11"/>
        <color indexed="8"/>
        <rFont val="宋体"/>
        <charset val="134"/>
      </rPr>
      <t>赵幸雨</t>
    </r>
  </si>
  <si>
    <t>孙祝睿思</t>
  </si>
  <si>
    <t>兰溪市游埠镇下王中心小学</t>
  </si>
  <si>
    <r>
      <rPr>
        <sz val="11"/>
        <color indexed="8"/>
        <rFont val="宋体"/>
        <charset val="134"/>
      </rPr>
      <t>小学语文</t>
    </r>
  </si>
  <si>
    <r>
      <rPr>
        <sz val="11"/>
        <color indexed="8"/>
        <rFont val="宋体"/>
        <charset val="134"/>
      </rPr>
      <t>李静静</t>
    </r>
  </si>
  <si>
    <r>
      <rPr>
        <sz val="11"/>
        <color indexed="8"/>
        <rFont val="宋体"/>
        <charset val="134"/>
      </rPr>
      <t>徐奕</t>
    </r>
  </si>
  <si>
    <t>小学语文</t>
  </si>
  <si>
    <t>徐倩</t>
  </si>
  <si>
    <t>兰溪市横溪镇中心小学</t>
  </si>
  <si>
    <r>
      <rPr>
        <sz val="11"/>
        <color indexed="8"/>
        <rFont val="宋体"/>
        <charset val="134"/>
      </rPr>
      <t>叶旭珍</t>
    </r>
  </si>
  <si>
    <r>
      <rPr>
        <sz val="11"/>
        <color indexed="8"/>
        <rFont val="宋体"/>
        <charset val="134"/>
      </rPr>
      <t>章巧</t>
    </r>
  </si>
  <si>
    <r>
      <rPr>
        <sz val="11"/>
        <color indexed="8"/>
        <rFont val="宋体"/>
        <charset val="134"/>
      </rPr>
      <t>陈筱珍</t>
    </r>
  </si>
  <si>
    <r>
      <rPr>
        <sz val="11"/>
        <color indexed="8"/>
        <rFont val="宋体"/>
        <charset val="134"/>
      </rPr>
      <t>小学英语</t>
    </r>
  </si>
  <si>
    <r>
      <rPr>
        <sz val="11"/>
        <color indexed="8"/>
        <rFont val="宋体"/>
        <charset val="134"/>
      </rPr>
      <t>成若星</t>
    </r>
  </si>
  <si>
    <r>
      <rPr>
        <sz val="11"/>
        <color indexed="8"/>
        <rFont val="宋体"/>
        <charset val="134"/>
      </rPr>
      <t>曹思诗</t>
    </r>
  </si>
  <si>
    <t>浙江省优秀毕业生</t>
  </si>
  <si>
    <r>
      <rPr>
        <sz val="11"/>
        <color indexed="8"/>
        <rFont val="宋体"/>
        <charset val="134"/>
      </rPr>
      <t>尤梦琪</t>
    </r>
  </si>
  <si>
    <t>兰溪市横溪镇初级中学</t>
  </si>
  <si>
    <r>
      <rPr>
        <sz val="11"/>
        <color indexed="8"/>
        <rFont val="宋体"/>
        <charset val="134"/>
      </rPr>
      <t>初中英语</t>
    </r>
  </si>
  <si>
    <r>
      <rPr>
        <sz val="11"/>
        <color indexed="8"/>
        <rFont val="宋体"/>
        <charset val="134"/>
      </rPr>
      <t>王倩</t>
    </r>
  </si>
  <si>
    <r>
      <rPr>
        <sz val="11"/>
        <color indexed="8"/>
        <rFont val="宋体"/>
        <charset val="134"/>
      </rPr>
      <t>董心洁</t>
    </r>
  </si>
  <si>
    <r>
      <rPr>
        <sz val="11"/>
        <color indexed="8"/>
        <rFont val="宋体"/>
        <charset val="134"/>
      </rPr>
      <t>平佳俊</t>
    </r>
  </si>
  <si>
    <t>兰溪市游埠镇初级中学</t>
  </si>
  <si>
    <r>
      <rPr>
        <sz val="11"/>
        <color indexed="8"/>
        <rFont val="宋体"/>
        <charset val="134"/>
      </rPr>
      <t>夏笑婷</t>
    </r>
  </si>
  <si>
    <t>上海市优秀毕业生</t>
  </si>
  <si>
    <r>
      <rPr>
        <sz val="11"/>
        <color indexed="8"/>
        <rFont val="宋体"/>
        <charset val="134"/>
      </rPr>
      <t>张晓娱</t>
    </r>
  </si>
  <si>
    <r>
      <rPr>
        <sz val="11"/>
        <color indexed="8"/>
        <rFont val="宋体"/>
        <charset val="134"/>
      </rPr>
      <t>陈薇梦</t>
    </r>
  </si>
  <si>
    <t>兰溪市梅江镇初级中学</t>
  </si>
  <si>
    <r>
      <rPr>
        <sz val="11"/>
        <color indexed="8"/>
        <rFont val="宋体"/>
        <charset val="134"/>
      </rPr>
      <t>初中科学</t>
    </r>
  </si>
  <si>
    <r>
      <rPr>
        <sz val="11"/>
        <color indexed="8"/>
        <rFont val="宋体"/>
        <charset val="134"/>
      </rPr>
      <t>金倩云</t>
    </r>
  </si>
  <si>
    <r>
      <rPr>
        <sz val="11"/>
        <color indexed="8"/>
        <rFont val="宋体"/>
        <charset val="134"/>
      </rPr>
      <t>王嘉铖</t>
    </r>
  </si>
  <si>
    <t>初中科学</t>
  </si>
  <si>
    <t>高智恒</t>
  </si>
  <si>
    <t>兰溪市黄店镇初级中学</t>
  </si>
  <si>
    <r>
      <rPr>
        <sz val="11"/>
        <color indexed="8"/>
        <rFont val="宋体"/>
        <charset val="134"/>
      </rPr>
      <t>初中数学</t>
    </r>
  </si>
  <si>
    <r>
      <rPr>
        <sz val="11"/>
        <color indexed="8"/>
        <rFont val="宋体"/>
        <charset val="134"/>
      </rPr>
      <t>吴致远</t>
    </r>
  </si>
  <si>
    <t>初中数学</t>
  </si>
  <si>
    <t>蒋嘉豪</t>
  </si>
  <si>
    <t>王晓燕</t>
  </si>
  <si>
    <t>兰溪市柏社中心小学</t>
  </si>
  <si>
    <r>
      <rPr>
        <sz val="11"/>
        <color indexed="8"/>
        <rFont val="宋体"/>
        <charset val="134"/>
      </rPr>
      <t>小学体育</t>
    </r>
  </si>
  <si>
    <r>
      <rPr>
        <sz val="11"/>
        <color indexed="8"/>
        <rFont val="宋体"/>
        <charset val="134"/>
      </rPr>
      <t>叶兰翔</t>
    </r>
  </si>
  <si>
    <r>
      <rPr>
        <sz val="11"/>
        <color indexed="8"/>
        <rFont val="宋体"/>
        <charset val="134"/>
      </rPr>
      <t>朱姜宇</t>
    </r>
  </si>
  <si>
    <r>
      <rPr>
        <sz val="11"/>
        <color indexed="8"/>
        <rFont val="宋体"/>
        <charset val="134"/>
      </rPr>
      <t>陈晓杰</t>
    </r>
  </si>
  <si>
    <t>兰溪市职业中等专业学校</t>
  </si>
  <si>
    <r>
      <rPr>
        <sz val="11"/>
        <color indexed="8"/>
        <rFont val="宋体"/>
        <charset val="134"/>
      </rPr>
      <t>高中体育</t>
    </r>
  </si>
  <si>
    <r>
      <rPr>
        <sz val="11"/>
        <color indexed="8"/>
        <rFont val="宋体"/>
        <charset val="134"/>
      </rPr>
      <t>胡必成</t>
    </r>
  </si>
  <si>
    <r>
      <rPr>
        <sz val="11"/>
        <color indexed="8"/>
        <rFont val="宋体"/>
        <charset val="134"/>
      </rPr>
      <t>毛璇</t>
    </r>
  </si>
  <si>
    <r>
      <rPr>
        <sz val="11"/>
        <color indexed="8"/>
        <rFont val="宋体"/>
        <charset val="134"/>
      </rPr>
      <t>李家明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</si>
</sst>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26" fillId="26" borderId="1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workbookViewId="0">
      <selection activeCell="K2" sqref="K2:K3"/>
    </sheetView>
  </sheetViews>
  <sheetFormatPr defaultColWidth="9" defaultRowHeight="14.4"/>
  <cols>
    <col min="1" max="1" width="7" style="1" customWidth="1"/>
    <col min="2" max="2" width="7.26851851851852" style="1" customWidth="1"/>
    <col min="3" max="3" width="26" customWidth="1"/>
    <col min="4" max="4" width="10.7222222222222" customWidth="1"/>
    <col min="5" max="5" width="10" customWidth="1"/>
    <col min="6" max="10" width="9.4537037037037" style="1" customWidth="1"/>
    <col min="11" max="11" width="9.4537037037037" style="2" customWidth="1"/>
    <col min="12" max="13" width="9.4537037037037" style="1" customWidth="1"/>
    <col min="14" max="14" width="17.5555555555556" style="1" customWidth="1"/>
  </cols>
  <sheetData>
    <row r="1" ht="4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3" customHeight="1" spans="1:14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/>
      <c r="H2" s="7" t="s">
        <v>7</v>
      </c>
      <c r="I2" s="8"/>
      <c r="J2" s="5" t="s">
        <v>8</v>
      </c>
      <c r="K2" s="20" t="s">
        <v>9</v>
      </c>
      <c r="L2" s="5" t="s">
        <v>10</v>
      </c>
      <c r="M2" s="21" t="s">
        <v>11</v>
      </c>
      <c r="N2" s="4" t="s">
        <v>12</v>
      </c>
    </row>
    <row r="3" ht="32.15" customHeight="1" spans="1:14">
      <c r="A3" s="4"/>
      <c r="B3" s="4"/>
      <c r="C3" s="5"/>
      <c r="D3" s="6"/>
      <c r="E3" s="6"/>
      <c r="F3" s="5" t="s">
        <v>13</v>
      </c>
      <c r="G3" s="5" t="s">
        <v>14</v>
      </c>
      <c r="H3" s="4" t="s">
        <v>15</v>
      </c>
      <c r="I3" s="5" t="s">
        <v>14</v>
      </c>
      <c r="J3" s="5"/>
      <c r="K3" s="20"/>
      <c r="L3" s="5"/>
      <c r="M3" s="22"/>
      <c r="N3" s="4"/>
    </row>
    <row r="4" ht="20" customHeight="1" spans="1:14">
      <c r="A4" s="9">
        <v>1</v>
      </c>
      <c r="B4" s="9">
        <v>7</v>
      </c>
      <c r="C4" s="10" t="s">
        <v>16</v>
      </c>
      <c r="D4" s="10" t="s">
        <v>17</v>
      </c>
      <c r="E4" s="10" t="s">
        <v>18</v>
      </c>
      <c r="F4" s="11">
        <v>69</v>
      </c>
      <c r="G4" s="11">
        <f t="shared" ref="G4:G9" si="0">SUM(F4*0.5)</f>
        <v>34.5</v>
      </c>
      <c r="H4" s="11">
        <v>95.33</v>
      </c>
      <c r="I4" s="19">
        <f t="shared" ref="I4:I9" si="1">SUM(H4*0.5)</f>
        <v>47.665</v>
      </c>
      <c r="J4" s="11">
        <v>0</v>
      </c>
      <c r="K4" s="23">
        <f t="shared" ref="K4:K9" si="2">SUM(G4+I4+J4)</f>
        <v>82.165</v>
      </c>
      <c r="L4" s="11">
        <v>1</v>
      </c>
      <c r="M4" s="11" t="s">
        <v>19</v>
      </c>
      <c r="N4" s="11"/>
    </row>
    <row r="5" ht="20" customHeight="1" spans="1:14">
      <c r="A5" s="9">
        <v>2</v>
      </c>
      <c r="B5" s="9">
        <v>9</v>
      </c>
      <c r="C5" s="10" t="s">
        <v>16</v>
      </c>
      <c r="D5" s="10" t="s">
        <v>17</v>
      </c>
      <c r="E5" s="10" t="s">
        <v>20</v>
      </c>
      <c r="F5" s="11">
        <v>65</v>
      </c>
      <c r="G5" s="11">
        <f t="shared" si="0"/>
        <v>32.5</v>
      </c>
      <c r="H5" s="11">
        <v>89.67</v>
      </c>
      <c r="I5" s="19">
        <f t="shared" si="1"/>
        <v>44.835</v>
      </c>
      <c r="J5" s="11">
        <v>0</v>
      </c>
      <c r="K5" s="23">
        <f t="shared" si="2"/>
        <v>77.335</v>
      </c>
      <c r="L5" s="11">
        <v>2</v>
      </c>
      <c r="M5" s="11" t="s">
        <v>19</v>
      </c>
      <c r="N5" s="11"/>
    </row>
    <row r="6" ht="20" customHeight="1" spans="1:14">
      <c r="A6" s="9">
        <v>3</v>
      </c>
      <c r="B6" s="9">
        <v>4</v>
      </c>
      <c r="C6" s="10" t="s">
        <v>16</v>
      </c>
      <c r="D6" s="10" t="s">
        <v>17</v>
      </c>
      <c r="E6" s="10" t="s">
        <v>21</v>
      </c>
      <c r="F6" s="11">
        <v>65</v>
      </c>
      <c r="G6" s="11">
        <f t="shared" si="0"/>
        <v>32.5</v>
      </c>
      <c r="H6" s="11">
        <v>87.67</v>
      </c>
      <c r="I6" s="19">
        <f t="shared" si="1"/>
        <v>43.835</v>
      </c>
      <c r="J6" s="11">
        <v>0</v>
      </c>
      <c r="K6" s="23">
        <f t="shared" si="2"/>
        <v>76.335</v>
      </c>
      <c r="L6" s="11">
        <v>3</v>
      </c>
      <c r="M6" s="11"/>
      <c r="N6" s="11"/>
    </row>
    <row r="7" ht="20" customHeight="1" spans="1:14">
      <c r="A7" s="9">
        <v>4</v>
      </c>
      <c r="B7" s="9">
        <v>6</v>
      </c>
      <c r="C7" s="10" t="s">
        <v>16</v>
      </c>
      <c r="D7" s="10" t="s">
        <v>17</v>
      </c>
      <c r="E7" s="10" t="s">
        <v>22</v>
      </c>
      <c r="F7" s="11">
        <v>70</v>
      </c>
      <c r="G7" s="11">
        <f t="shared" si="0"/>
        <v>35</v>
      </c>
      <c r="H7" s="11">
        <v>80.33</v>
      </c>
      <c r="I7" s="19">
        <f t="shared" si="1"/>
        <v>40.165</v>
      </c>
      <c r="J7" s="11">
        <v>0</v>
      </c>
      <c r="K7" s="23">
        <f t="shared" si="2"/>
        <v>75.165</v>
      </c>
      <c r="L7" s="11">
        <v>4</v>
      </c>
      <c r="M7" s="11"/>
      <c r="N7" s="11"/>
    </row>
    <row r="8" ht="20" customHeight="1" spans="1:14">
      <c r="A8" s="9">
        <v>5</v>
      </c>
      <c r="B8" s="9">
        <v>5</v>
      </c>
      <c r="C8" s="10" t="s">
        <v>16</v>
      </c>
      <c r="D8" s="10" t="s">
        <v>17</v>
      </c>
      <c r="E8" s="10" t="s">
        <v>23</v>
      </c>
      <c r="F8" s="11">
        <v>66</v>
      </c>
      <c r="G8" s="11">
        <f t="shared" si="0"/>
        <v>33</v>
      </c>
      <c r="H8" s="11">
        <v>80.33</v>
      </c>
      <c r="I8" s="19">
        <f t="shared" si="1"/>
        <v>40.165</v>
      </c>
      <c r="J8" s="11">
        <v>0</v>
      </c>
      <c r="K8" s="23">
        <f t="shared" si="2"/>
        <v>73.165</v>
      </c>
      <c r="L8" s="11">
        <v>5</v>
      </c>
      <c r="M8" s="11"/>
      <c r="N8" s="11"/>
    </row>
    <row r="9" ht="20" customHeight="1" spans="1:14">
      <c r="A9" s="9">
        <v>6</v>
      </c>
      <c r="B9" s="12">
        <v>8</v>
      </c>
      <c r="C9" s="10" t="s">
        <v>16</v>
      </c>
      <c r="D9" s="13" t="s">
        <v>24</v>
      </c>
      <c r="E9" s="13" t="s">
        <v>25</v>
      </c>
      <c r="F9" s="14">
        <v>65</v>
      </c>
      <c r="G9" s="14">
        <f t="shared" si="0"/>
        <v>32.5</v>
      </c>
      <c r="H9" s="14">
        <v>72.67</v>
      </c>
      <c r="I9" s="24">
        <f t="shared" si="1"/>
        <v>36.335</v>
      </c>
      <c r="J9" s="14">
        <v>0</v>
      </c>
      <c r="K9" s="25">
        <f t="shared" si="2"/>
        <v>68.835</v>
      </c>
      <c r="L9" s="14">
        <v>6</v>
      </c>
      <c r="M9" s="14"/>
      <c r="N9" s="14"/>
    </row>
    <row r="10" ht="20" customHeight="1" spans="1:14">
      <c r="A10" s="9">
        <v>7</v>
      </c>
      <c r="B10" s="12"/>
      <c r="C10" s="13" t="s">
        <v>16</v>
      </c>
      <c r="D10" s="13" t="s">
        <v>24</v>
      </c>
      <c r="E10" s="13" t="s">
        <v>26</v>
      </c>
      <c r="F10" s="14">
        <v>65</v>
      </c>
      <c r="G10" s="14">
        <f t="shared" ref="G10:G22" si="3">SUM(F10*0.5)</f>
        <v>32.5</v>
      </c>
      <c r="H10" s="14">
        <v>0</v>
      </c>
      <c r="I10" s="26">
        <f t="shared" ref="I10:I22" si="4">SUM(H10*0.5)</f>
        <v>0</v>
      </c>
      <c r="J10" s="27">
        <v>0</v>
      </c>
      <c r="K10" s="25">
        <f t="shared" ref="K10:K22" si="5">SUM(G10+I10+J10)</f>
        <v>32.5</v>
      </c>
      <c r="L10" s="27"/>
      <c r="M10" s="27"/>
      <c r="N10" s="14"/>
    </row>
    <row r="11" ht="20" customHeight="1" spans="1:14">
      <c r="A11" s="9">
        <v>8</v>
      </c>
      <c r="B11" s="9">
        <v>3</v>
      </c>
      <c r="C11" s="10" t="s">
        <v>27</v>
      </c>
      <c r="D11" s="10" t="s">
        <v>17</v>
      </c>
      <c r="E11" s="10" t="s">
        <v>28</v>
      </c>
      <c r="F11" s="11">
        <v>70.5</v>
      </c>
      <c r="G11" s="11">
        <f t="shared" si="3"/>
        <v>35.25</v>
      </c>
      <c r="H11" s="11">
        <v>80.33</v>
      </c>
      <c r="I11" s="19">
        <f t="shared" si="4"/>
        <v>40.165</v>
      </c>
      <c r="J11" s="11">
        <v>0</v>
      </c>
      <c r="K11" s="23">
        <f t="shared" si="5"/>
        <v>75.415</v>
      </c>
      <c r="L11" s="11">
        <v>1</v>
      </c>
      <c r="M11" s="11" t="s">
        <v>19</v>
      </c>
      <c r="N11" s="14"/>
    </row>
    <row r="12" ht="20" customHeight="1" spans="1:14">
      <c r="A12" s="9">
        <v>9</v>
      </c>
      <c r="B12" s="12"/>
      <c r="C12" s="13" t="s">
        <v>27</v>
      </c>
      <c r="D12" s="13" t="s">
        <v>24</v>
      </c>
      <c r="E12" s="13" t="s">
        <v>29</v>
      </c>
      <c r="F12" s="14">
        <v>71</v>
      </c>
      <c r="G12" s="14">
        <f t="shared" si="3"/>
        <v>35.5</v>
      </c>
      <c r="H12" s="14">
        <v>0</v>
      </c>
      <c r="I12" s="26">
        <f t="shared" si="4"/>
        <v>0</v>
      </c>
      <c r="J12" s="27">
        <v>0</v>
      </c>
      <c r="K12" s="25">
        <f t="shared" si="5"/>
        <v>35.5</v>
      </c>
      <c r="L12" s="27"/>
      <c r="M12" s="27"/>
      <c r="N12" s="14"/>
    </row>
    <row r="13" ht="20" customHeight="1" spans="1:14">
      <c r="A13" s="9">
        <v>10</v>
      </c>
      <c r="B13" s="12"/>
      <c r="C13" s="13" t="s">
        <v>27</v>
      </c>
      <c r="D13" s="13" t="s">
        <v>24</v>
      </c>
      <c r="E13" s="13" t="s">
        <v>30</v>
      </c>
      <c r="F13" s="14">
        <v>68</v>
      </c>
      <c r="G13" s="14">
        <f t="shared" si="3"/>
        <v>34</v>
      </c>
      <c r="H13" s="14">
        <v>0</v>
      </c>
      <c r="I13" s="26">
        <f t="shared" si="4"/>
        <v>0</v>
      </c>
      <c r="J13" s="27">
        <v>0</v>
      </c>
      <c r="K13" s="25">
        <f t="shared" si="5"/>
        <v>34</v>
      </c>
      <c r="L13" s="27"/>
      <c r="M13" s="27"/>
      <c r="N13" s="14"/>
    </row>
    <row r="14" ht="20" customHeight="1" spans="1:14">
      <c r="A14" s="9">
        <v>11</v>
      </c>
      <c r="B14" s="12"/>
      <c r="C14" s="13" t="s">
        <v>27</v>
      </c>
      <c r="D14" s="13" t="s">
        <v>24</v>
      </c>
      <c r="E14" s="13" t="s">
        <v>31</v>
      </c>
      <c r="F14" s="14">
        <v>66</v>
      </c>
      <c r="G14" s="14">
        <f t="shared" si="3"/>
        <v>33</v>
      </c>
      <c r="H14" s="14">
        <v>0</v>
      </c>
      <c r="I14" s="26">
        <f t="shared" si="4"/>
        <v>0</v>
      </c>
      <c r="J14" s="27">
        <v>0</v>
      </c>
      <c r="K14" s="25">
        <f t="shared" si="5"/>
        <v>33</v>
      </c>
      <c r="L14" s="27"/>
      <c r="M14" s="27"/>
      <c r="N14" s="14"/>
    </row>
    <row r="15" ht="20" customHeight="1" spans="1:14">
      <c r="A15" s="9">
        <v>12</v>
      </c>
      <c r="B15" s="12"/>
      <c r="C15" s="13" t="s">
        <v>27</v>
      </c>
      <c r="D15" s="13" t="s">
        <v>24</v>
      </c>
      <c r="E15" s="13" t="s">
        <v>32</v>
      </c>
      <c r="F15" s="14">
        <v>65.5</v>
      </c>
      <c r="G15" s="14">
        <f t="shared" si="3"/>
        <v>32.75</v>
      </c>
      <c r="H15" s="14">
        <v>0</v>
      </c>
      <c r="I15" s="26">
        <f t="shared" si="4"/>
        <v>0</v>
      </c>
      <c r="J15" s="27">
        <v>0</v>
      </c>
      <c r="K15" s="25">
        <f t="shared" si="5"/>
        <v>32.75</v>
      </c>
      <c r="L15" s="27"/>
      <c r="M15" s="27"/>
      <c r="N15" s="14"/>
    </row>
    <row r="16" ht="20" customHeight="1" spans="1:14">
      <c r="A16" s="9">
        <v>13</v>
      </c>
      <c r="B16" s="12"/>
      <c r="C16" s="13" t="s">
        <v>27</v>
      </c>
      <c r="D16" s="13" t="s">
        <v>24</v>
      </c>
      <c r="E16" s="13" t="s">
        <v>33</v>
      </c>
      <c r="F16" s="14">
        <v>65</v>
      </c>
      <c r="G16" s="14">
        <f t="shared" si="3"/>
        <v>32.5</v>
      </c>
      <c r="H16" s="14">
        <v>0</v>
      </c>
      <c r="I16" s="26">
        <f t="shared" si="4"/>
        <v>0</v>
      </c>
      <c r="J16" s="27">
        <v>0</v>
      </c>
      <c r="K16" s="25">
        <f t="shared" si="5"/>
        <v>32.5</v>
      </c>
      <c r="L16" s="27"/>
      <c r="M16" s="27"/>
      <c r="N16" s="14"/>
    </row>
    <row r="17" ht="20" customHeight="1" spans="1:14">
      <c r="A17" s="9">
        <v>14</v>
      </c>
      <c r="B17" s="9">
        <v>12</v>
      </c>
      <c r="C17" s="10" t="s">
        <v>34</v>
      </c>
      <c r="D17" s="10" t="s">
        <v>17</v>
      </c>
      <c r="E17" s="10" t="s">
        <v>35</v>
      </c>
      <c r="F17" s="11">
        <v>70</v>
      </c>
      <c r="G17" s="11">
        <f t="shared" si="3"/>
        <v>35</v>
      </c>
      <c r="H17" s="11">
        <v>77</v>
      </c>
      <c r="I17" s="19">
        <f t="shared" si="4"/>
        <v>38.5</v>
      </c>
      <c r="J17" s="11">
        <v>0</v>
      </c>
      <c r="K17" s="23">
        <f t="shared" si="5"/>
        <v>73.5</v>
      </c>
      <c r="L17" s="11">
        <v>1</v>
      </c>
      <c r="M17" s="11" t="s">
        <v>19</v>
      </c>
      <c r="N17" s="11"/>
    </row>
    <row r="18" ht="20" customHeight="1" spans="1:14">
      <c r="A18" s="9">
        <v>15</v>
      </c>
      <c r="B18" s="9">
        <v>10</v>
      </c>
      <c r="C18" s="10" t="s">
        <v>34</v>
      </c>
      <c r="D18" s="10" t="s">
        <v>17</v>
      </c>
      <c r="E18" s="10" t="s">
        <v>36</v>
      </c>
      <c r="F18" s="11">
        <v>66</v>
      </c>
      <c r="G18" s="11">
        <f t="shared" si="3"/>
        <v>33</v>
      </c>
      <c r="H18" s="11">
        <v>79.67</v>
      </c>
      <c r="I18" s="19">
        <f t="shared" si="4"/>
        <v>39.835</v>
      </c>
      <c r="J18" s="11">
        <v>0</v>
      </c>
      <c r="K18" s="23">
        <f t="shared" si="5"/>
        <v>72.835</v>
      </c>
      <c r="L18" s="11">
        <v>2</v>
      </c>
      <c r="M18" s="11"/>
      <c r="N18" s="11"/>
    </row>
    <row r="19" ht="20" customHeight="1" spans="1:14">
      <c r="A19" s="9">
        <v>16</v>
      </c>
      <c r="B19" s="9">
        <v>11</v>
      </c>
      <c r="C19" s="10" t="s">
        <v>34</v>
      </c>
      <c r="D19" s="10" t="s">
        <v>17</v>
      </c>
      <c r="E19" s="10" t="s">
        <v>37</v>
      </c>
      <c r="F19" s="11">
        <v>61</v>
      </c>
      <c r="G19" s="11">
        <f t="shared" si="3"/>
        <v>30.5</v>
      </c>
      <c r="H19" s="11">
        <v>79</v>
      </c>
      <c r="I19" s="19">
        <f t="shared" si="4"/>
        <v>39.5</v>
      </c>
      <c r="J19" s="11">
        <v>0</v>
      </c>
      <c r="K19" s="23">
        <f t="shared" si="5"/>
        <v>70</v>
      </c>
      <c r="L19" s="11">
        <v>3</v>
      </c>
      <c r="M19" s="11"/>
      <c r="N19" s="11"/>
    </row>
    <row r="20" ht="20" customHeight="1" spans="1:14">
      <c r="A20" s="9">
        <v>17</v>
      </c>
      <c r="B20" s="9">
        <v>2</v>
      </c>
      <c r="C20" s="10" t="s">
        <v>38</v>
      </c>
      <c r="D20" s="10" t="s">
        <v>17</v>
      </c>
      <c r="E20" s="10" t="s">
        <v>39</v>
      </c>
      <c r="F20" s="11">
        <v>74.5</v>
      </c>
      <c r="G20" s="11">
        <f t="shared" si="3"/>
        <v>37.25</v>
      </c>
      <c r="H20" s="11">
        <v>83</v>
      </c>
      <c r="I20" s="19">
        <f t="shared" si="4"/>
        <v>41.5</v>
      </c>
      <c r="J20" s="11">
        <v>0</v>
      </c>
      <c r="K20" s="23">
        <f t="shared" si="5"/>
        <v>78.75</v>
      </c>
      <c r="L20" s="11">
        <v>1</v>
      </c>
      <c r="M20" s="11" t="s">
        <v>19</v>
      </c>
      <c r="N20" s="11"/>
    </row>
    <row r="21" ht="20" customHeight="1" spans="1:14">
      <c r="A21" s="9">
        <v>18</v>
      </c>
      <c r="B21" s="9">
        <v>1</v>
      </c>
      <c r="C21" s="10" t="s">
        <v>38</v>
      </c>
      <c r="D21" s="10" t="s">
        <v>17</v>
      </c>
      <c r="E21" s="10" t="s">
        <v>40</v>
      </c>
      <c r="F21" s="11">
        <v>71</v>
      </c>
      <c r="G21" s="11">
        <f t="shared" si="3"/>
        <v>35.5</v>
      </c>
      <c r="H21" s="11">
        <v>79.33</v>
      </c>
      <c r="I21" s="19">
        <f t="shared" si="4"/>
        <v>39.665</v>
      </c>
      <c r="J21" s="11">
        <v>0</v>
      </c>
      <c r="K21" s="23">
        <f t="shared" si="5"/>
        <v>75.165</v>
      </c>
      <c r="L21" s="11">
        <v>2</v>
      </c>
      <c r="M21" s="11"/>
      <c r="N21" s="11"/>
    </row>
    <row r="22" ht="20" customHeight="1" spans="1:14">
      <c r="A22" s="9">
        <v>19</v>
      </c>
      <c r="B22" s="15"/>
      <c r="C22" s="13" t="s">
        <v>38</v>
      </c>
      <c r="D22" s="13" t="s">
        <v>24</v>
      </c>
      <c r="E22" s="13" t="s">
        <v>41</v>
      </c>
      <c r="F22" s="14">
        <v>70</v>
      </c>
      <c r="G22" s="14">
        <f t="shared" si="3"/>
        <v>35</v>
      </c>
      <c r="H22" s="14">
        <v>0</v>
      </c>
      <c r="I22" s="14">
        <f t="shared" si="4"/>
        <v>0</v>
      </c>
      <c r="J22" s="27">
        <v>0</v>
      </c>
      <c r="K22" s="25">
        <f t="shared" si="5"/>
        <v>35</v>
      </c>
      <c r="L22" s="27"/>
      <c r="M22" s="27"/>
      <c r="N22" s="11"/>
    </row>
    <row r="23" ht="20" customHeight="1" spans="1:14">
      <c r="A23" s="16"/>
      <c r="B23" s="16"/>
      <c r="C23" s="17"/>
      <c r="D23" s="17"/>
      <c r="E23" s="17"/>
      <c r="F23" s="18"/>
      <c r="G23" s="18"/>
      <c r="H23" s="18"/>
      <c r="I23" s="18"/>
      <c r="J23" s="18"/>
      <c r="K23" s="28"/>
      <c r="L23" s="18"/>
      <c r="M23" s="18"/>
      <c r="N23" s="18"/>
    </row>
    <row r="24" ht="20" customHeight="1" spans="1:14">
      <c r="A24" s="9">
        <v>20</v>
      </c>
      <c r="B24" s="9">
        <v>4</v>
      </c>
      <c r="C24" s="10" t="s">
        <v>42</v>
      </c>
      <c r="D24" s="10" t="s">
        <v>43</v>
      </c>
      <c r="E24" s="10" t="s">
        <v>44</v>
      </c>
      <c r="F24" s="11">
        <v>81.5</v>
      </c>
      <c r="G24" s="11">
        <f>SUM(F24*0.5)</f>
        <v>40.75</v>
      </c>
      <c r="H24" s="11">
        <v>92.33</v>
      </c>
      <c r="I24" s="19">
        <f t="shared" ref="I24:I29" si="6">SUM(H24*0.5)</f>
        <v>46.165</v>
      </c>
      <c r="J24" s="11">
        <v>0</v>
      </c>
      <c r="K24" s="23">
        <f t="shared" ref="K24:K29" si="7">SUM(G24+I24+J24)</f>
        <v>86.915</v>
      </c>
      <c r="L24" s="11">
        <v>1</v>
      </c>
      <c r="M24" s="11" t="s">
        <v>19</v>
      </c>
      <c r="N24" s="11"/>
    </row>
    <row r="25" ht="20" customHeight="1" spans="1:14">
      <c r="A25" s="9">
        <v>21</v>
      </c>
      <c r="B25" s="9">
        <v>5</v>
      </c>
      <c r="C25" s="10" t="s">
        <v>42</v>
      </c>
      <c r="D25" s="10" t="s">
        <v>43</v>
      </c>
      <c r="E25" s="10" t="s">
        <v>45</v>
      </c>
      <c r="F25" s="19">
        <v>73.75</v>
      </c>
      <c r="G25" s="19">
        <v>37</v>
      </c>
      <c r="H25" s="11">
        <v>83.67</v>
      </c>
      <c r="I25" s="19">
        <f t="shared" si="6"/>
        <v>41.835</v>
      </c>
      <c r="J25" s="11">
        <v>0</v>
      </c>
      <c r="K25" s="23">
        <f t="shared" si="7"/>
        <v>78.835</v>
      </c>
      <c r="L25" s="11">
        <v>2</v>
      </c>
      <c r="M25" s="11"/>
      <c r="N25" s="11"/>
    </row>
    <row r="26" ht="20" customHeight="1" spans="1:14">
      <c r="A26" s="9">
        <v>22</v>
      </c>
      <c r="B26" s="15"/>
      <c r="C26" s="13" t="s">
        <v>42</v>
      </c>
      <c r="D26" s="13" t="s">
        <v>46</v>
      </c>
      <c r="E26" s="13" t="s">
        <v>47</v>
      </c>
      <c r="F26" s="14">
        <v>74</v>
      </c>
      <c r="G26" s="14">
        <f>SUM(F26*0.5)</f>
        <v>37</v>
      </c>
      <c r="H26" s="14">
        <v>0</v>
      </c>
      <c r="I26" s="14">
        <f t="shared" si="6"/>
        <v>0</v>
      </c>
      <c r="J26" s="27">
        <v>0</v>
      </c>
      <c r="K26" s="25">
        <f t="shared" si="7"/>
        <v>37</v>
      </c>
      <c r="L26" s="27"/>
      <c r="M26" s="27"/>
      <c r="N26" s="11"/>
    </row>
    <row r="27" ht="20" customHeight="1" spans="1:14">
      <c r="A27" s="9">
        <v>23</v>
      </c>
      <c r="B27" s="9">
        <v>3</v>
      </c>
      <c r="C27" s="10" t="s">
        <v>48</v>
      </c>
      <c r="D27" s="10" t="s">
        <v>43</v>
      </c>
      <c r="E27" s="10" t="s">
        <v>49</v>
      </c>
      <c r="F27" s="11">
        <v>73</v>
      </c>
      <c r="G27" s="11">
        <f>SUM(F27*0.5)</f>
        <v>36.5</v>
      </c>
      <c r="H27" s="11">
        <v>86.67</v>
      </c>
      <c r="I27" s="19">
        <f t="shared" si="6"/>
        <v>43.335</v>
      </c>
      <c r="J27" s="11">
        <v>0</v>
      </c>
      <c r="K27" s="23">
        <f t="shared" si="7"/>
        <v>79.835</v>
      </c>
      <c r="L27" s="9">
        <v>1</v>
      </c>
      <c r="M27" s="11" t="s">
        <v>19</v>
      </c>
      <c r="N27" s="9"/>
    </row>
    <row r="28" ht="20" customHeight="1" spans="1:14">
      <c r="A28" s="9">
        <v>24</v>
      </c>
      <c r="B28" s="9">
        <v>2</v>
      </c>
      <c r="C28" s="10" t="s">
        <v>48</v>
      </c>
      <c r="D28" s="10" t="s">
        <v>43</v>
      </c>
      <c r="E28" s="10" t="s">
        <v>50</v>
      </c>
      <c r="F28" s="11">
        <v>74</v>
      </c>
      <c r="G28" s="11">
        <f>SUM(F28*0.5)</f>
        <v>37</v>
      </c>
      <c r="H28" s="11">
        <v>76.33</v>
      </c>
      <c r="I28" s="19">
        <f t="shared" si="6"/>
        <v>38.165</v>
      </c>
      <c r="J28" s="11">
        <v>0</v>
      </c>
      <c r="K28" s="23">
        <f t="shared" si="7"/>
        <v>75.165</v>
      </c>
      <c r="L28" s="9">
        <v>2</v>
      </c>
      <c r="M28" s="9"/>
      <c r="N28" s="9"/>
    </row>
    <row r="29" ht="20" customHeight="1" spans="1:14">
      <c r="A29" s="9">
        <v>25</v>
      </c>
      <c r="B29" s="9">
        <v>1</v>
      </c>
      <c r="C29" s="10" t="s">
        <v>48</v>
      </c>
      <c r="D29" s="10" t="s">
        <v>43</v>
      </c>
      <c r="E29" s="10" t="s">
        <v>51</v>
      </c>
      <c r="F29" s="11">
        <v>74</v>
      </c>
      <c r="G29" s="11">
        <f>SUM(F29*0.5)</f>
        <v>37</v>
      </c>
      <c r="H29" s="11">
        <v>72</v>
      </c>
      <c r="I29" s="11">
        <f t="shared" si="6"/>
        <v>36</v>
      </c>
      <c r="J29" s="11">
        <v>0</v>
      </c>
      <c r="K29" s="23">
        <f t="shared" si="7"/>
        <v>73</v>
      </c>
      <c r="L29" s="9">
        <v>3</v>
      </c>
      <c r="M29" s="9"/>
      <c r="N29" s="9"/>
    </row>
    <row r="30" ht="20" customHeight="1" spans="1:14">
      <c r="A30" s="16"/>
      <c r="B30" s="16"/>
      <c r="C30" s="17"/>
      <c r="D30" s="17"/>
      <c r="E30" s="17"/>
      <c r="F30" s="18"/>
      <c r="G30" s="18"/>
      <c r="H30" s="18"/>
      <c r="I30" s="18"/>
      <c r="J30" s="18"/>
      <c r="K30" s="28"/>
      <c r="L30" s="18"/>
      <c r="M30" s="18"/>
      <c r="N30" s="18"/>
    </row>
    <row r="31" ht="19.5" customHeight="1" spans="1:14">
      <c r="A31" s="9">
        <v>26</v>
      </c>
      <c r="B31" s="9">
        <v>8</v>
      </c>
      <c r="C31" s="10" t="s">
        <v>42</v>
      </c>
      <c r="D31" s="10" t="s">
        <v>52</v>
      </c>
      <c r="E31" s="10" t="s">
        <v>53</v>
      </c>
      <c r="F31" s="11">
        <v>76</v>
      </c>
      <c r="G31" s="11">
        <f t="shared" ref="G31:G39" si="8">SUM(F31*0.5)</f>
        <v>38</v>
      </c>
      <c r="H31" s="11">
        <v>91.33</v>
      </c>
      <c r="I31" s="19">
        <f t="shared" ref="I31:I39" si="9">SUM(H31*0.5)</f>
        <v>45.665</v>
      </c>
      <c r="J31" s="11">
        <v>0</v>
      </c>
      <c r="K31" s="23">
        <f t="shared" ref="K31:K39" si="10">SUM(G31+I31+J31)</f>
        <v>83.665</v>
      </c>
      <c r="L31" s="11">
        <v>1</v>
      </c>
      <c r="M31" s="11" t="s">
        <v>19</v>
      </c>
      <c r="N31" s="11"/>
    </row>
    <row r="32" ht="20" customHeight="1" spans="1:14">
      <c r="A32" s="9">
        <v>27</v>
      </c>
      <c r="B32" s="9">
        <v>9</v>
      </c>
      <c r="C32" s="10" t="s">
        <v>42</v>
      </c>
      <c r="D32" s="10" t="s">
        <v>52</v>
      </c>
      <c r="E32" s="10" t="s">
        <v>54</v>
      </c>
      <c r="F32" s="11">
        <v>70</v>
      </c>
      <c r="G32" s="11">
        <f t="shared" si="8"/>
        <v>35</v>
      </c>
      <c r="H32" s="11">
        <v>88.67</v>
      </c>
      <c r="I32" s="19">
        <f t="shared" si="9"/>
        <v>44.335</v>
      </c>
      <c r="J32" s="27">
        <v>4</v>
      </c>
      <c r="K32" s="23">
        <f t="shared" si="10"/>
        <v>83.335</v>
      </c>
      <c r="L32" s="27">
        <v>2</v>
      </c>
      <c r="M32" s="27"/>
      <c r="N32" s="27" t="s">
        <v>55</v>
      </c>
    </row>
    <row r="33" ht="20" customHeight="1" spans="1:14">
      <c r="A33" s="9">
        <v>28</v>
      </c>
      <c r="B33" s="9">
        <v>7</v>
      </c>
      <c r="C33" s="10" t="s">
        <v>42</v>
      </c>
      <c r="D33" s="10" t="s">
        <v>52</v>
      </c>
      <c r="E33" s="10" t="s">
        <v>56</v>
      </c>
      <c r="F33" s="11">
        <v>70.5</v>
      </c>
      <c r="G33" s="11">
        <f t="shared" si="8"/>
        <v>35.25</v>
      </c>
      <c r="H33" s="11">
        <v>84.67</v>
      </c>
      <c r="I33" s="19">
        <f t="shared" si="9"/>
        <v>42.335</v>
      </c>
      <c r="J33" s="11">
        <v>0</v>
      </c>
      <c r="K33" s="23">
        <f t="shared" si="10"/>
        <v>77.585</v>
      </c>
      <c r="L33" s="11">
        <v>3</v>
      </c>
      <c r="M33" s="11"/>
      <c r="N33" s="11"/>
    </row>
    <row r="34" ht="20" customHeight="1" spans="1:14">
      <c r="A34" s="9">
        <v>29</v>
      </c>
      <c r="B34" s="9">
        <v>2</v>
      </c>
      <c r="C34" s="10" t="s">
        <v>57</v>
      </c>
      <c r="D34" s="10" t="s">
        <v>58</v>
      </c>
      <c r="E34" s="10" t="s">
        <v>59</v>
      </c>
      <c r="F34" s="11">
        <v>76.5</v>
      </c>
      <c r="G34" s="11">
        <f t="shared" si="8"/>
        <v>38.25</v>
      </c>
      <c r="H34" s="11">
        <v>91</v>
      </c>
      <c r="I34" s="19">
        <f t="shared" si="9"/>
        <v>45.5</v>
      </c>
      <c r="J34" s="11">
        <v>0</v>
      </c>
      <c r="K34" s="23">
        <f t="shared" si="10"/>
        <v>83.75</v>
      </c>
      <c r="L34" s="9">
        <v>1</v>
      </c>
      <c r="M34" s="11" t="s">
        <v>19</v>
      </c>
      <c r="N34" s="9"/>
    </row>
    <row r="35" ht="20" customHeight="1" spans="1:14">
      <c r="A35" s="9">
        <v>30</v>
      </c>
      <c r="B35" s="9">
        <v>4</v>
      </c>
      <c r="C35" s="10" t="s">
        <v>57</v>
      </c>
      <c r="D35" s="10" t="s">
        <v>58</v>
      </c>
      <c r="E35" s="10" t="s">
        <v>60</v>
      </c>
      <c r="F35" s="11">
        <v>74.5</v>
      </c>
      <c r="G35" s="11">
        <f t="shared" si="8"/>
        <v>37.25</v>
      </c>
      <c r="H35" s="11">
        <v>85</v>
      </c>
      <c r="I35" s="19">
        <f t="shared" si="9"/>
        <v>42.5</v>
      </c>
      <c r="J35" s="11">
        <v>0</v>
      </c>
      <c r="K35" s="23">
        <f t="shared" si="10"/>
        <v>79.75</v>
      </c>
      <c r="L35" s="9">
        <v>2</v>
      </c>
      <c r="M35" s="9"/>
      <c r="N35" s="9"/>
    </row>
    <row r="36" ht="20" customHeight="1" spans="1:14">
      <c r="A36" s="9">
        <v>31</v>
      </c>
      <c r="B36" s="9">
        <v>3</v>
      </c>
      <c r="C36" s="10" t="s">
        <v>57</v>
      </c>
      <c r="D36" s="10" t="s">
        <v>58</v>
      </c>
      <c r="E36" s="10" t="s">
        <v>61</v>
      </c>
      <c r="F36" s="11">
        <v>76.5</v>
      </c>
      <c r="G36" s="11">
        <f t="shared" si="8"/>
        <v>38.25</v>
      </c>
      <c r="H36" s="11">
        <v>80</v>
      </c>
      <c r="I36" s="19">
        <f t="shared" si="9"/>
        <v>40</v>
      </c>
      <c r="J36" s="11">
        <v>0</v>
      </c>
      <c r="K36" s="23">
        <f t="shared" si="10"/>
        <v>78.25</v>
      </c>
      <c r="L36" s="9">
        <v>3</v>
      </c>
      <c r="M36" s="9"/>
      <c r="N36" s="9"/>
    </row>
    <row r="37" ht="20" customHeight="1" spans="1:14">
      <c r="A37" s="9">
        <v>32</v>
      </c>
      <c r="B37" s="9">
        <v>5</v>
      </c>
      <c r="C37" s="10" t="s">
        <v>62</v>
      </c>
      <c r="D37" s="10" t="s">
        <v>58</v>
      </c>
      <c r="E37" s="10" t="s">
        <v>63</v>
      </c>
      <c r="F37" s="11">
        <v>77</v>
      </c>
      <c r="G37" s="11">
        <f t="shared" si="8"/>
        <v>38.5</v>
      </c>
      <c r="H37" s="11">
        <v>88.33</v>
      </c>
      <c r="I37" s="19">
        <f t="shared" si="9"/>
        <v>44.165</v>
      </c>
      <c r="J37" s="27">
        <v>4</v>
      </c>
      <c r="K37" s="23">
        <f t="shared" si="10"/>
        <v>86.665</v>
      </c>
      <c r="L37" s="9">
        <v>1</v>
      </c>
      <c r="M37" s="11" t="s">
        <v>19</v>
      </c>
      <c r="N37" s="9" t="s">
        <v>64</v>
      </c>
    </row>
    <row r="38" ht="20" customHeight="1" spans="1:14">
      <c r="A38" s="9">
        <v>33</v>
      </c>
      <c r="B38" s="9">
        <v>6</v>
      </c>
      <c r="C38" s="10" t="s">
        <v>62</v>
      </c>
      <c r="D38" s="10" t="s">
        <v>58</v>
      </c>
      <c r="E38" s="10" t="s">
        <v>65</v>
      </c>
      <c r="F38" s="11">
        <v>78</v>
      </c>
      <c r="G38" s="11">
        <f t="shared" si="8"/>
        <v>39</v>
      </c>
      <c r="H38" s="11">
        <v>85.33</v>
      </c>
      <c r="I38" s="19">
        <f t="shared" si="9"/>
        <v>42.665</v>
      </c>
      <c r="J38" s="27">
        <v>4</v>
      </c>
      <c r="K38" s="23">
        <f t="shared" si="10"/>
        <v>85.665</v>
      </c>
      <c r="L38" s="9">
        <v>2</v>
      </c>
      <c r="M38" s="9"/>
      <c r="N38" s="27" t="s">
        <v>55</v>
      </c>
    </row>
    <row r="39" ht="20" customHeight="1" spans="1:14">
      <c r="A39" s="9">
        <v>34</v>
      </c>
      <c r="B39" s="9">
        <v>1</v>
      </c>
      <c r="C39" s="10" t="s">
        <v>62</v>
      </c>
      <c r="D39" s="10" t="s">
        <v>58</v>
      </c>
      <c r="E39" s="10" t="s">
        <v>66</v>
      </c>
      <c r="F39" s="11">
        <v>79.5</v>
      </c>
      <c r="G39" s="11">
        <f t="shared" si="8"/>
        <v>39.75</v>
      </c>
      <c r="H39" s="11">
        <v>82.33</v>
      </c>
      <c r="I39" s="19">
        <f t="shared" si="9"/>
        <v>41.165</v>
      </c>
      <c r="J39" s="11">
        <v>0</v>
      </c>
      <c r="K39" s="23">
        <f t="shared" si="10"/>
        <v>80.915</v>
      </c>
      <c r="L39" s="9">
        <v>3</v>
      </c>
      <c r="M39" s="9"/>
      <c r="N39" s="9"/>
    </row>
    <row r="40" ht="20" customHeight="1" spans="1:14">
      <c r="A40" s="16"/>
      <c r="B40" s="16"/>
      <c r="C40" s="17"/>
      <c r="D40" s="17"/>
      <c r="E40" s="17"/>
      <c r="F40" s="18"/>
      <c r="G40" s="18"/>
      <c r="H40" s="18"/>
      <c r="I40" s="18"/>
      <c r="J40" s="18"/>
      <c r="K40" s="28"/>
      <c r="L40" s="16"/>
      <c r="M40" s="16"/>
      <c r="N40" s="16"/>
    </row>
    <row r="41" ht="20" customHeight="1" spans="1:14">
      <c r="A41" s="9">
        <v>35</v>
      </c>
      <c r="B41" s="9">
        <v>1</v>
      </c>
      <c r="C41" s="10" t="s">
        <v>67</v>
      </c>
      <c r="D41" s="10" t="s">
        <v>68</v>
      </c>
      <c r="E41" s="10" t="s">
        <v>69</v>
      </c>
      <c r="F41" s="11">
        <v>78</v>
      </c>
      <c r="G41" s="11">
        <f t="shared" ref="G41:G46" si="11">SUM(F41*0.5)</f>
        <v>39</v>
      </c>
      <c r="H41" s="11">
        <v>86.33</v>
      </c>
      <c r="I41" s="19">
        <f t="shared" ref="I41:I46" si="12">SUM(H41*0.5)</f>
        <v>43.165</v>
      </c>
      <c r="J41" s="11">
        <v>0</v>
      </c>
      <c r="K41" s="23">
        <f t="shared" ref="K41:K46" si="13">SUM(G41+I41+J41)</f>
        <v>82.165</v>
      </c>
      <c r="L41" s="9">
        <v>1</v>
      </c>
      <c r="M41" s="11" t="s">
        <v>19</v>
      </c>
      <c r="N41" s="9"/>
    </row>
    <row r="42" ht="20" customHeight="1" spans="1:14">
      <c r="A42" s="9">
        <v>36</v>
      </c>
      <c r="B42" s="9">
        <v>2</v>
      </c>
      <c r="C42" s="10" t="s">
        <v>67</v>
      </c>
      <c r="D42" s="10" t="s">
        <v>68</v>
      </c>
      <c r="E42" s="10" t="s">
        <v>70</v>
      </c>
      <c r="F42" s="11">
        <v>70.5</v>
      </c>
      <c r="G42" s="11">
        <f t="shared" si="11"/>
        <v>35.25</v>
      </c>
      <c r="H42" s="11">
        <v>85.33</v>
      </c>
      <c r="I42" s="19">
        <f t="shared" si="12"/>
        <v>42.665</v>
      </c>
      <c r="J42" s="11">
        <v>0</v>
      </c>
      <c r="K42" s="23">
        <f t="shared" si="13"/>
        <v>77.915</v>
      </c>
      <c r="L42" s="9">
        <v>2</v>
      </c>
      <c r="M42" s="9"/>
      <c r="N42" s="9"/>
    </row>
    <row r="43" ht="20" customHeight="1" spans="1:14">
      <c r="A43" s="9">
        <v>37</v>
      </c>
      <c r="B43" s="15"/>
      <c r="C43" s="10" t="s">
        <v>67</v>
      </c>
      <c r="D43" s="13" t="s">
        <v>71</v>
      </c>
      <c r="E43" s="13" t="s">
        <v>72</v>
      </c>
      <c r="F43" s="14">
        <v>70</v>
      </c>
      <c r="G43" s="14">
        <f t="shared" si="11"/>
        <v>35</v>
      </c>
      <c r="H43" s="14">
        <v>0</v>
      </c>
      <c r="I43" s="14">
        <f t="shared" si="12"/>
        <v>0</v>
      </c>
      <c r="J43" s="14">
        <v>0</v>
      </c>
      <c r="K43" s="25">
        <f t="shared" si="13"/>
        <v>35</v>
      </c>
      <c r="L43" s="12"/>
      <c r="M43" s="12"/>
      <c r="N43" s="9"/>
    </row>
    <row r="44" ht="20" customHeight="1" spans="1:14">
      <c r="A44" s="9">
        <v>38</v>
      </c>
      <c r="B44" s="9">
        <v>3</v>
      </c>
      <c r="C44" s="10" t="s">
        <v>73</v>
      </c>
      <c r="D44" s="10" t="s">
        <v>74</v>
      </c>
      <c r="E44" s="10" t="s">
        <v>75</v>
      </c>
      <c r="F44" s="11">
        <v>89.5</v>
      </c>
      <c r="G44" s="11">
        <f t="shared" si="11"/>
        <v>44.75</v>
      </c>
      <c r="H44" s="11">
        <v>91.67</v>
      </c>
      <c r="I44" s="19">
        <f t="shared" si="12"/>
        <v>45.835</v>
      </c>
      <c r="J44" s="11">
        <v>0</v>
      </c>
      <c r="K44" s="23">
        <f t="shared" si="13"/>
        <v>90.585</v>
      </c>
      <c r="L44" s="9">
        <v>1</v>
      </c>
      <c r="M44" s="11" t="s">
        <v>19</v>
      </c>
      <c r="N44" s="9"/>
    </row>
    <row r="45" ht="20" customHeight="1" spans="1:14">
      <c r="A45" s="9">
        <v>39</v>
      </c>
      <c r="B45" s="15"/>
      <c r="C45" s="13" t="s">
        <v>73</v>
      </c>
      <c r="D45" s="13" t="s">
        <v>76</v>
      </c>
      <c r="E45" s="13" t="s">
        <v>77</v>
      </c>
      <c r="F45" s="14">
        <v>83.5</v>
      </c>
      <c r="G45" s="14">
        <f t="shared" si="11"/>
        <v>41.75</v>
      </c>
      <c r="H45" s="14">
        <v>0</v>
      </c>
      <c r="I45" s="14">
        <f t="shared" si="12"/>
        <v>0</v>
      </c>
      <c r="J45" s="14">
        <v>0</v>
      </c>
      <c r="K45" s="25">
        <f t="shared" si="13"/>
        <v>41.75</v>
      </c>
      <c r="L45" s="12"/>
      <c r="M45" s="12"/>
      <c r="N45" s="9"/>
    </row>
    <row r="46" ht="20" customHeight="1" spans="1:14">
      <c r="A46" s="9">
        <v>40</v>
      </c>
      <c r="B46" s="15"/>
      <c r="C46" s="13" t="s">
        <v>73</v>
      </c>
      <c r="D46" s="13" t="s">
        <v>76</v>
      </c>
      <c r="E46" s="13" t="s">
        <v>78</v>
      </c>
      <c r="F46" s="14">
        <v>80</v>
      </c>
      <c r="G46" s="14">
        <f t="shared" si="11"/>
        <v>40</v>
      </c>
      <c r="H46" s="14">
        <v>0</v>
      </c>
      <c r="I46" s="14">
        <f t="shared" si="12"/>
        <v>0</v>
      </c>
      <c r="J46" s="14">
        <v>0</v>
      </c>
      <c r="K46" s="25">
        <f t="shared" si="13"/>
        <v>40</v>
      </c>
      <c r="L46" s="12"/>
      <c r="M46" s="12"/>
      <c r="N46" s="9"/>
    </row>
    <row r="47" ht="20" customHeight="1" spans="1:14">
      <c r="A47" s="16"/>
      <c r="B47" s="16"/>
      <c r="C47" s="17"/>
      <c r="D47" s="17"/>
      <c r="E47" s="17"/>
      <c r="F47" s="18"/>
      <c r="G47" s="18"/>
      <c r="H47" s="18"/>
      <c r="I47" s="18"/>
      <c r="J47" s="18"/>
      <c r="K47" s="28"/>
      <c r="L47" s="16"/>
      <c r="M47" s="16"/>
      <c r="N47" s="16"/>
    </row>
    <row r="48" ht="20" customHeight="1" spans="1:14">
      <c r="A48" s="9">
        <v>41</v>
      </c>
      <c r="B48" s="9">
        <v>4</v>
      </c>
      <c r="C48" s="10" t="s">
        <v>79</v>
      </c>
      <c r="D48" s="10" t="s">
        <v>80</v>
      </c>
      <c r="E48" s="10" t="s">
        <v>81</v>
      </c>
      <c r="F48" s="11">
        <v>64.5</v>
      </c>
      <c r="G48" s="11">
        <f t="shared" ref="G48:G53" si="14">SUM(F48*0.5)</f>
        <v>32.25</v>
      </c>
      <c r="H48" s="11">
        <v>84.33</v>
      </c>
      <c r="I48" s="19">
        <f t="shared" ref="I48:I53" si="15">SUM(H48*0.5)</f>
        <v>42.165</v>
      </c>
      <c r="J48" s="11">
        <v>0</v>
      </c>
      <c r="K48" s="23">
        <f t="shared" ref="K48:K53" si="16">SUM(G48+I48+J48)</f>
        <v>74.415</v>
      </c>
      <c r="L48" s="9">
        <v>1</v>
      </c>
      <c r="M48" s="11" t="s">
        <v>19</v>
      </c>
      <c r="N48" s="9"/>
    </row>
    <row r="49" ht="20" customHeight="1" spans="1:14">
      <c r="A49" s="9">
        <v>42</v>
      </c>
      <c r="B49" s="9">
        <v>6</v>
      </c>
      <c r="C49" s="10" t="s">
        <v>79</v>
      </c>
      <c r="D49" s="10" t="s">
        <v>80</v>
      </c>
      <c r="E49" s="10" t="s">
        <v>82</v>
      </c>
      <c r="F49" s="11">
        <v>62.5</v>
      </c>
      <c r="G49" s="11">
        <f t="shared" si="14"/>
        <v>31.25</v>
      </c>
      <c r="H49" s="11">
        <v>74.67</v>
      </c>
      <c r="I49" s="19">
        <f t="shared" si="15"/>
        <v>37.335</v>
      </c>
      <c r="J49" s="11">
        <v>0</v>
      </c>
      <c r="K49" s="23">
        <f t="shared" si="16"/>
        <v>68.585</v>
      </c>
      <c r="L49" s="9">
        <v>2</v>
      </c>
      <c r="M49" s="9"/>
      <c r="N49" s="9"/>
    </row>
    <row r="50" ht="20" customHeight="1" spans="1:14">
      <c r="A50" s="9">
        <v>43</v>
      </c>
      <c r="B50" s="9">
        <v>5</v>
      </c>
      <c r="C50" s="10" t="s">
        <v>79</v>
      </c>
      <c r="D50" s="10" t="s">
        <v>80</v>
      </c>
      <c r="E50" s="10" t="s">
        <v>83</v>
      </c>
      <c r="F50" s="11">
        <v>63.5</v>
      </c>
      <c r="G50" s="11">
        <f t="shared" si="14"/>
        <v>31.75</v>
      </c>
      <c r="H50" s="11">
        <v>73</v>
      </c>
      <c r="I50" s="11">
        <f t="shared" si="15"/>
        <v>36.5</v>
      </c>
      <c r="J50" s="11">
        <v>0</v>
      </c>
      <c r="K50" s="23">
        <f t="shared" si="16"/>
        <v>68.25</v>
      </c>
      <c r="L50" s="9">
        <v>3</v>
      </c>
      <c r="M50" s="9"/>
      <c r="N50" s="9"/>
    </row>
    <row r="51" ht="20" customHeight="1" spans="1:14">
      <c r="A51" s="9">
        <v>44</v>
      </c>
      <c r="B51" s="9">
        <v>2</v>
      </c>
      <c r="C51" s="10" t="s">
        <v>84</v>
      </c>
      <c r="D51" s="10" t="s">
        <v>85</v>
      </c>
      <c r="E51" s="10" t="s">
        <v>86</v>
      </c>
      <c r="F51" s="11">
        <v>69.5</v>
      </c>
      <c r="G51" s="11">
        <f t="shared" si="14"/>
        <v>34.75</v>
      </c>
      <c r="H51" s="11">
        <v>90</v>
      </c>
      <c r="I51" s="11">
        <f t="shared" si="15"/>
        <v>45</v>
      </c>
      <c r="J51" s="11">
        <v>0</v>
      </c>
      <c r="K51" s="23">
        <f t="shared" si="16"/>
        <v>79.75</v>
      </c>
      <c r="L51" s="9">
        <v>1</v>
      </c>
      <c r="M51" s="11" t="s">
        <v>19</v>
      </c>
      <c r="N51" s="9"/>
    </row>
    <row r="52" ht="20" customHeight="1" spans="1:14">
      <c r="A52" s="9">
        <v>45</v>
      </c>
      <c r="B52" s="9">
        <v>3</v>
      </c>
      <c r="C52" s="10" t="s">
        <v>84</v>
      </c>
      <c r="D52" s="10" t="s">
        <v>85</v>
      </c>
      <c r="E52" s="10" t="s">
        <v>87</v>
      </c>
      <c r="F52" s="11">
        <v>70</v>
      </c>
      <c r="G52" s="11">
        <f t="shared" si="14"/>
        <v>35</v>
      </c>
      <c r="H52" s="11">
        <v>86.33</v>
      </c>
      <c r="I52" s="19">
        <f t="shared" si="15"/>
        <v>43.165</v>
      </c>
      <c r="J52" s="11">
        <v>0</v>
      </c>
      <c r="K52" s="23">
        <f t="shared" si="16"/>
        <v>78.165</v>
      </c>
      <c r="L52" s="9">
        <v>2</v>
      </c>
      <c r="M52" s="9"/>
      <c r="N52" s="9"/>
    </row>
    <row r="53" ht="20" customHeight="1" spans="1:14">
      <c r="A53" s="9">
        <v>46</v>
      </c>
      <c r="B53" s="9">
        <v>1</v>
      </c>
      <c r="C53" s="10" t="s">
        <v>84</v>
      </c>
      <c r="D53" s="10" t="s">
        <v>85</v>
      </c>
      <c r="E53" s="10" t="s">
        <v>88</v>
      </c>
      <c r="F53" s="11">
        <v>69.75</v>
      </c>
      <c r="G53" s="19">
        <f t="shared" si="14"/>
        <v>34.875</v>
      </c>
      <c r="H53" s="11">
        <v>76.67</v>
      </c>
      <c r="I53" s="19">
        <f t="shared" si="15"/>
        <v>38.335</v>
      </c>
      <c r="J53" s="11">
        <v>0</v>
      </c>
      <c r="K53" s="23">
        <f t="shared" si="16"/>
        <v>73.21</v>
      </c>
      <c r="L53" s="9">
        <v>3</v>
      </c>
      <c r="M53" s="9"/>
      <c r="N53" s="9"/>
    </row>
  </sheetData>
  <sheetProtection formatCells="0" insertHyperlinks="0" autoFilter="0"/>
  <sortState ref="E4:M9">
    <sortCondition ref="K4:K9" descending="1"/>
  </sortState>
  <mergeCells count="13">
    <mergeCell ref="A1:N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  <mergeCell ref="M2:M3"/>
    <mergeCell ref="N2:N3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/ > < r a n g e L i s t   s h e e t S t i d = " 6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</cp:lastModifiedBy>
  <dcterms:created xsi:type="dcterms:W3CDTF">2024-05-16T11:22:00Z</dcterms:created>
  <dcterms:modified xsi:type="dcterms:W3CDTF">2024-05-20T00:45:51Z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635CDE2A6F044CF1B80316A35CC07711_12</vt:lpwstr>
  </property>
</Properties>
</file>