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definedNames>
    <definedName name="_xlnm._FilterDatabase" localSheetId="0" hidden="1">Sheet1!$A$4:$L$103</definedName>
    <definedName name="_xlnm.Print_Titles" localSheetId="0">Sheet1!$1:$3</definedName>
  </definedNames>
  <calcPr calcId="144525"/>
</workbook>
</file>

<file path=xl/sharedStrings.xml><?xml version="1.0" encoding="utf-8"?>
<sst xmlns="http://schemas.openxmlformats.org/spreadsheetml/2006/main" count="415" uniqueCount="230">
  <si>
    <t>2024年十堰经济技术开发区公开招聘新机制教师及中小学幼儿园教师综合成绩公示</t>
  </si>
  <si>
    <t>序号</t>
  </si>
  <si>
    <t>姓名</t>
  </si>
  <si>
    <t>准考证号</t>
  </si>
  <si>
    <t>报考岗位</t>
  </si>
  <si>
    <t>笔试成绩</t>
  </si>
  <si>
    <t>面试成绩</t>
  </si>
  <si>
    <t>综合成绩</t>
  </si>
  <si>
    <t>备注</t>
  </si>
  <si>
    <t>讲课成绩</t>
  </si>
  <si>
    <t>技能测试
（第一项）</t>
  </si>
  <si>
    <t>技能测试
（第二项）</t>
  </si>
  <si>
    <t>技能测试
成绩</t>
  </si>
  <si>
    <t>余敏</t>
  </si>
  <si>
    <t>202400100613</t>
  </si>
  <si>
    <t>01/01初中语文教师</t>
  </si>
  <si>
    <t>中小学幼儿园教师岗</t>
  </si>
  <si>
    <t>曾玥</t>
  </si>
  <si>
    <t>202400100329</t>
  </si>
  <si>
    <t>汤晶</t>
  </si>
  <si>
    <t>202400100527</t>
  </si>
  <si>
    <t>王欣瑜</t>
  </si>
  <si>
    <t>202400100719</t>
  </si>
  <si>
    <t>02/02初中化学教师</t>
  </si>
  <si>
    <t>朱琳</t>
  </si>
  <si>
    <t>202400100713</t>
  </si>
  <si>
    <t>王晓红</t>
  </si>
  <si>
    <t>202400100724</t>
  </si>
  <si>
    <t>李婷</t>
  </si>
  <si>
    <t>202400101625</t>
  </si>
  <si>
    <t>03/03初中英语教师</t>
  </si>
  <si>
    <t>杜清源</t>
  </si>
  <si>
    <t>202400101526</t>
  </si>
  <si>
    <t>李莎</t>
  </si>
  <si>
    <t>202400101422</t>
  </si>
  <si>
    <t>唐薇</t>
  </si>
  <si>
    <t>202400100822</t>
  </si>
  <si>
    <t>刘小林</t>
  </si>
  <si>
    <t>202400101426</t>
  </si>
  <si>
    <t>雷雨萌</t>
  </si>
  <si>
    <t>202400101920</t>
  </si>
  <si>
    <t>刘熠</t>
  </si>
  <si>
    <t>202400101009</t>
  </si>
  <si>
    <t>李娟</t>
  </si>
  <si>
    <t>202400100913</t>
  </si>
  <si>
    <t>方逸舒</t>
  </si>
  <si>
    <t>202400100806</t>
  </si>
  <si>
    <t>饶慧</t>
  </si>
  <si>
    <t>202400102125</t>
  </si>
  <si>
    <t>04/04初中数学教师</t>
  </si>
  <si>
    <t>李佳</t>
  </si>
  <si>
    <t>202400102118</t>
  </si>
  <si>
    <t>张雯</t>
  </si>
  <si>
    <t>202400102122</t>
  </si>
  <si>
    <t>赵雅琪</t>
  </si>
  <si>
    <t>202400102214</t>
  </si>
  <si>
    <t>唐亮</t>
  </si>
  <si>
    <t>202400102305</t>
  </si>
  <si>
    <t>苏传文</t>
  </si>
  <si>
    <t>202400102229</t>
  </si>
  <si>
    <t>杨敏</t>
  </si>
  <si>
    <t>202400102406</t>
  </si>
  <si>
    <t>05/05初中物理教师</t>
  </si>
  <si>
    <t>曾苗</t>
  </si>
  <si>
    <t>202400102407</t>
  </si>
  <si>
    <t>张琪</t>
  </si>
  <si>
    <t>202400102324</t>
  </si>
  <si>
    <t>陈鑫</t>
  </si>
  <si>
    <t>202400102402</t>
  </si>
  <si>
    <t>朱名扬</t>
  </si>
  <si>
    <t>202400102410</t>
  </si>
  <si>
    <t>06/06初中地理教师</t>
  </si>
  <si>
    <t>靳春桃</t>
  </si>
  <si>
    <t>202400102420</t>
  </si>
  <si>
    <t>张月</t>
  </si>
  <si>
    <t>202400102421</t>
  </si>
  <si>
    <t>张莹莹</t>
  </si>
  <si>
    <t>202400102429</t>
  </si>
  <si>
    <t>07/07初中生物教师</t>
  </si>
  <si>
    <t>周琴</t>
  </si>
  <si>
    <t>202400102428</t>
  </si>
  <si>
    <t>黄治华</t>
  </si>
  <si>
    <t>202400102506</t>
  </si>
  <si>
    <t>王云纯</t>
  </si>
  <si>
    <t>202400103016</t>
  </si>
  <si>
    <t>08/08幼儿园教师</t>
  </si>
  <si>
    <t>吴双悦</t>
  </si>
  <si>
    <t>202400102617</t>
  </si>
  <si>
    <t>陈思赢</t>
  </si>
  <si>
    <t>202400102623</t>
  </si>
  <si>
    <t>刘晓宇</t>
  </si>
  <si>
    <t>202400102525</t>
  </si>
  <si>
    <t>陈玉鑫</t>
  </si>
  <si>
    <t>202400102714</t>
  </si>
  <si>
    <t>张玮炜</t>
  </si>
  <si>
    <t>202400103003</t>
  </si>
  <si>
    <t>舒玉梅</t>
  </si>
  <si>
    <t>202400102828</t>
  </si>
  <si>
    <t>黄薇薇</t>
  </si>
  <si>
    <t>202400102618</t>
  </si>
  <si>
    <t>李丽</t>
  </si>
  <si>
    <t>202400103022</t>
  </si>
  <si>
    <t>丁凡</t>
  </si>
  <si>
    <t>202400102716</t>
  </si>
  <si>
    <t>蔡雪翠</t>
  </si>
  <si>
    <t>12014030503830</t>
  </si>
  <si>
    <t>201小学语文</t>
  </si>
  <si>
    <t>新机制教师岗</t>
  </si>
  <si>
    <t>魏鸿雁</t>
  </si>
  <si>
    <t>12014030502014</t>
  </si>
  <si>
    <t>薛雯昕</t>
  </si>
  <si>
    <t>12014030503312</t>
  </si>
  <si>
    <t>谭伶伊</t>
  </si>
  <si>
    <t>12014110204816</t>
  </si>
  <si>
    <t>曹世芸</t>
  </si>
  <si>
    <t>12014030401214</t>
  </si>
  <si>
    <t>纪欣怡</t>
  </si>
  <si>
    <t>12014030500530</t>
  </si>
  <si>
    <t>唐婧晗</t>
  </si>
  <si>
    <t>12014030503005</t>
  </si>
  <si>
    <t>杨槟毓</t>
  </si>
  <si>
    <t>12024030302605</t>
  </si>
  <si>
    <t>202小学数学</t>
  </si>
  <si>
    <t>朱丽君</t>
  </si>
  <si>
    <t>12024030301102</t>
  </si>
  <si>
    <t>聂文娟</t>
  </si>
  <si>
    <t>12024030300319</t>
  </si>
  <si>
    <t>余林欣</t>
  </si>
  <si>
    <t>12024030300318</t>
  </si>
  <si>
    <t>李力</t>
  </si>
  <si>
    <t>12024030302418</t>
  </si>
  <si>
    <t>肖秋月</t>
  </si>
  <si>
    <t>12024030303128</t>
  </si>
  <si>
    <t>柯倩倩</t>
  </si>
  <si>
    <t>12024030300712</t>
  </si>
  <si>
    <t>梁淑慧</t>
  </si>
  <si>
    <t>12024030301701</t>
  </si>
  <si>
    <t>周文</t>
  </si>
  <si>
    <t>12024030300226</t>
  </si>
  <si>
    <t>李珂</t>
  </si>
  <si>
    <t>12024030302301</t>
  </si>
  <si>
    <t>李欣悦</t>
  </si>
  <si>
    <t>12024030301528</t>
  </si>
  <si>
    <t>刘紫薇</t>
  </si>
  <si>
    <t>12024030303213</t>
  </si>
  <si>
    <t>刘焱鑫</t>
  </si>
  <si>
    <t>12024030301515</t>
  </si>
  <si>
    <t>邓林鑫</t>
  </si>
  <si>
    <t>12024030302328</t>
  </si>
  <si>
    <t>杨梓垚</t>
  </si>
  <si>
    <t>12024030303503</t>
  </si>
  <si>
    <t>张慧慧</t>
  </si>
  <si>
    <t>12024010103813</t>
  </si>
  <si>
    <t>朱奕</t>
  </si>
  <si>
    <t>12024030302430</t>
  </si>
  <si>
    <t>杨纤纤</t>
  </si>
  <si>
    <t>12024030301913</t>
  </si>
  <si>
    <t>王胜言</t>
  </si>
  <si>
    <t>12024030300504</t>
  </si>
  <si>
    <t>王子晔</t>
  </si>
  <si>
    <t>12034030402024</t>
  </si>
  <si>
    <t>203小学英语</t>
  </si>
  <si>
    <t>明慧</t>
  </si>
  <si>
    <t>12034030401702</t>
  </si>
  <si>
    <t>曾骄阳</t>
  </si>
  <si>
    <t>12034030402623</t>
  </si>
  <si>
    <t>温立欣</t>
  </si>
  <si>
    <t>12034020301712</t>
  </si>
  <si>
    <t>许宝平</t>
  </si>
  <si>
    <t>12034030402324</t>
  </si>
  <si>
    <t>李俊双</t>
  </si>
  <si>
    <t>12034030401930</t>
  </si>
  <si>
    <t>马丹丹</t>
  </si>
  <si>
    <t>12034030402724</t>
  </si>
  <si>
    <t>贺锦凤</t>
  </si>
  <si>
    <t>12034030402013</t>
  </si>
  <si>
    <t>刘琴</t>
  </si>
  <si>
    <t>12034030402614</t>
  </si>
  <si>
    <t>胥婉星</t>
  </si>
  <si>
    <t>12034030402325</t>
  </si>
  <si>
    <t>胡雅辉</t>
  </si>
  <si>
    <t>12034030402311</t>
  </si>
  <si>
    <t>胡士燕</t>
  </si>
  <si>
    <t>12034030402125</t>
  </si>
  <si>
    <t>张宇航</t>
  </si>
  <si>
    <t>12044030304424</t>
  </si>
  <si>
    <t>204小学道德与法治</t>
  </si>
  <si>
    <t>张吉芹</t>
  </si>
  <si>
    <t>12044030304615</t>
  </si>
  <si>
    <t>肖盼盼</t>
  </si>
  <si>
    <t>12044030304508</t>
  </si>
  <si>
    <t>曾佳怡</t>
  </si>
  <si>
    <t>12044110400424</t>
  </si>
  <si>
    <t>王红娇</t>
  </si>
  <si>
    <t>12044030304616</t>
  </si>
  <si>
    <t>罗怡丹</t>
  </si>
  <si>
    <t>12044030304513</t>
  </si>
  <si>
    <t>郑慧洁</t>
  </si>
  <si>
    <t>12044030304523</t>
  </si>
  <si>
    <t>刘若萱</t>
  </si>
  <si>
    <t>12044030304429</t>
  </si>
  <si>
    <t>付梦丹</t>
  </si>
  <si>
    <t>12044030304730</t>
  </si>
  <si>
    <t>勾雨珊</t>
  </si>
  <si>
    <t>12064030403111</t>
  </si>
  <si>
    <t>206小学音乐</t>
  </si>
  <si>
    <t>李彦慧</t>
  </si>
  <si>
    <t>12064030403102</t>
  </si>
  <si>
    <t>孟满</t>
  </si>
  <si>
    <t>12064030403311</t>
  </si>
  <si>
    <t>刘雅琳</t>
  </si>
  <si>
    <t>12064030403006</t>
  </si>
  <si>
    <t>柯悦</t>
  </si>
  <si>
    <t>12064030403206</t>
  </si>
  <si>
    <t>张彬彬</t>
  </si>
  <si>
    <t>12064030403310</t>
  </si>
  <si>
    <t>刘雨欣</t>
  </si>
  <si>
    <t>12074030600307</t>
  </si>
  <si>
    <t>207小学体育</t>
  </si>
  <si>
    <t>王晓行</t>
  </si>
  <si>
    <t>12074020303524</t>
  </si>
  <si>
    <t>乐佳希</t>
  </si>
  <si>
    <t>12074030601119</t>
  </si>
  <si>
    <t>刘彬</t>
  </si>
  <si>
    <t>12074030600302</t>
  </si>
  <si>
    <t>彭小雨</t>
  </si>
  <si>
    <t>12074030600107</t>
  </si>
  <si>
    <t>万家敏</t>
  </si>
  <si>
    <t>12074030600102</t>
  </si>
  <si>
    <r>
      <rPr>
        <sz val="11"/>
        <color theme="1"/>
        <rFont val="宋体"/>
        <charset val="134"/>
        <scheme val="minor"/>
      </rPr>
      <t xml:space="preserve">    说明：1.综合成绩=笔试成绩</t>
    </r>
    <r>
      <rPr>
        <sz val="11"/>
        <color theme="1"/>
        <rFont val="Arial"/>
        <charset val="134"/>
      </rPr>
      <t>×</t>
    </r>
    <r>
      <rPr>
        <sz val="11"/>
        <color theme="1"/>
        <rFont val="宋体"/>
        <charset val="134"/>
        <scheme val="minor"/>
      </rPr>
      <t xml:space="preserve">40%+面试成绩×60%；2.除体育、音乐和幼儿教师岗位外，其它岗位讲课成绩就是面试成绩；3.体育、音乐、幼儿教师岗位面试成绩=讲课成绩×30%+技能测试成绩×70%；4.幼儿教师岗位技能测试成绩=技能测试（第一项）×50%+技能测试（第二项）×50%；5.成绩0分项代表缺考。
</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</si>
</sst>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0_);\(0.00\)"/>
  </numFmts>
  <fonts count="27">
    <font>
      <sz val="11"/>
      <color theme="1"/>
      <name val="宋体"/>
      <charset val="134"/>
      <scheme val="minor"/>
    </font>
    <font>
      <sz val="16"/>
      <color theme="1"/>
      <name val="宋体"/>
      <charset val="134"/>
      <scheme val="minor"/>
    </font>
    <font>
      <sz val="16"/>
      <color theme="1"/>
      <name val="方正小标宋简体"/>
      <charset val="134"/>
    </font>
    <font>
      <b/>
      <sz val="10"/>
      <color theme="1"/>
      <name val="宋体"/>
      <charset val="134"/>
      <scheme val="minor"/>
    </font>
    <font>
      <sz val="10"/>
      <color theme="1"/>
      <name val="宋体"/>
      <charset val="134"/>
      <scheme val="minor"/>
    </font>
    <font>
      <sz val="10"/>
      <name val="宋体"/>
      <charset val="134"/>
    </font>
    <font>
      <b/>
      <sz val="11"/>
      <color theme="1"/>
      <name val="宋体"/>
      <charset val="0"/>
      <scheme val="minor"/>
    </font>
    <font>
      <b/>
      <sz val="11"/>
      <color theme="3"/>
      <name val="宋体"/>
      <charset val="134"/>
      <scheme val="minor"/>
    </font>
    <font>
      <b/>
      <sz val="11"/>
      <color rgb="FF3F3F3F"/>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sz val="11"/>
      <color rgb="FFFF0000"/>
      <name val="宋体"/>
      <charset val="0"/>
      <scheme val="minor"/>
    </font>
    <font>
      <sz val="11"/>
      <color rgb="FF9C6500"/>
      <name val="宋体"/>
      <charset val="0"/>
      <scheme val="minor"/>
    </font>
    <font>
      <sz val="10"/>
      <name val="Arial"/>
      <charset val="134"/>
    </font>
    <font>
      <sz val="11"/>
      <color theme="1"/>
      <name val="Arial"/>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4" borderId="9" applyNumberFormat="0" applyFont="0" applyAlignment="0" applyProtection="0">
      <alignment vertical="center"/>
    </xf>
    <xf numFmtId="0" fontId="14" fillId="16" borderId="0" applyNumberFormat="0" applyBorder="0" applyAlignment="0" applyProtection="0">
      <alignment vertical="center"/>
    </xf>
    <xf numFmtId="0" fontId="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8" applyNumberFormat="0" applyFill="0" applyAlignment="0" applyProtection="0">
      <alignment vertical="center"/>
    </xf>
    <xf numFmtId="0" fontId="11" fillId="0" borderId="8" applyNumberFormat="0" applyFill="0" applyAlignment="0" applyProtection="0">
      <alignment vertical="center"/>
    </xf>
    <xf numFmtId="0" fontId="14" fillId="20" borderId="0" applyNumberFormat="0" applyBorder="0" applyAlignment="0" applyProtection="0">
      <alignment vertical="center"/>
    </xf>
    <xf numFmtId="0" fontId="7" fillId="0" borderId="5" applyNumberFormat="0" applyFill="0" applyAlignment="0" applyProtection="0">
      <alignment vertical="center"/>
    </xf>
    <xf numFmtId="0" fontId="14" fillId="23" borderId="0" applyNumberFormat="0" applyBorder="0" applyAlignment="0" applyProtection="0">
      <alignment vertical="center"/>
    </xf>
    <xf numFmtId="0" fontId="8" fillId="2" borderId="6" applyNumberFormat="0" applyAlignment="0" applyProtection="0">
      <alignment vertical="center"/>
    </xf>
    <xf numFmtId="0" fontId="9" fillId="2" borderId="7" applyNumberFormat="0" applyAlignment="0" applyProtection="0">
      <alignment vertical="center"/>
    </xf>
    <xf numFmtId="0" fontId="21" fillId="17" borderId="11" applyNumberFormat="0" applyAlignment="0" applyProtection="0">
      <alignment vertical="center"/>
    </xf>
    <xf numFmtId="0" fontId="15" fillId="24" borderId="0" applyNumberFormat="0" applyBorder="0" applyAlignment="0" applyProtection="0">
      <alignment vertical="center"/>
    </xf>
    <xf numFmtId="0" fontId="14" fillId="12" borderId="0" applyNumberFormat="0" applyBorder="0" applyAlignment="0" applyProtection="0">
      <alignment vertical="center"/>
    </xf>
    <xf numFmtId="0" fontId="20" fillId="0" borderId="10" applyNumberFormat="0" applyFill="0" applyAlignment="0" applyProtection="0">
      <alignment vertical="center"/>
    </xf>
    <xf numFmtId="0" fontId="6" fillId="0" borderId="4" applyNumberFormat="0" applyFill="0" applyAlignment="0" applyProtection="0">
      <alignment vertical="center"/>
    </xf>
    <xf numFmtId="0" fontId="17" fillId="9" borderId="0" applyNumberFormat="0" applyBorder="0" applyAlignment="0" applyProtection="0">
      <alignment vertical="center"/>
    </xf>
    <xf numFmtId="0" fontId="24" fillId="27" borderId="0" applyNumberFormat="0" applyBorder="0" applyAlignment="0" applyProtection="0">
      <alignment vertical="center"/>
    </xf>
    <xf numFmtId="0" fontId="15" fillId="19" borderId="0" applyNumberFormat="0" applyBorder="0" applyAlignment="0" applyProtection="0">
      <alignment vertical="center"/>
    </xf>
    <xf numFmtId="0" fontId="14" fillId="22" borderId="0" applyNumberFormat="0" applyBorder="0" applyAlignment="0" applyProtection="0">
      <alignment vertical="center"/>
    </xf>
    <xf numFmtId="0" fontId="15" fillId="21" borderId="0" applyNumberFormat="0" applyBorder="0" applyAlignment="0" applyProtection="0">
      <alignment vertical="center"/>
    </xf>
    <xf numFmtId="0" fontId="15" fillId="26"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5" fillId="8" borderId="0" applyNumberFormat="0" applyBorder="0" applyAlignment="0" applyProtection="0">
      <alignment vertical="center"/>
    </xf>
    <xf numFmtId="0" fontId="15" fillId="25" borderId="0" applyNumberFormat="0" applyBorder="0" applyAlignment="0" applyProtection="0">
      <alignment vertical="center"/>
    </xf>
    <xf numFmtId="0" fontId="14" fillId="29" borderId="0" applyNumberFormat="0" applyBorder="0" applyAlignment="0" applyProtection="0">
      <alignment vertical="center"/>
    </xf>
    <xf numFmtId="0" fontId="15" fillId="11" borderId="0" applyNumberFormat="0" applyBorder="0" applyAlignment="0" applyProtection="0">
      <alignment vertical="center"/>
    </xf>
    <xf numFmtId="0" fontId="14" fillId="28" borderId="0" applyNumberFormat="0" applyBorder="0" applyAlignment="0" applyProtection="0">
      <alignment vertical="center"/>
    </xf>
    <xf numFmtId="0" fontId="14" fillId="14" borderId="0" applyNumberFormat="0" applyBorder="0" applyAlignment="0" applyProtection="0">
      <alignment vertical="center"/>
    </xf>
    <xf numFmtId="0" fontId="15" fillId="32" borderId="0" applyNumberFormat="0" applyBorder="0" applyAlignment="0" applyProtection="0">
      <alignment vertical="center"/>
    </xf>
    <xf numFmtId="0" fontId="14" fillId="31" borderId="0" applyNumberFormat="0" applyBorder="0" applyAlignment="0" applyProtection="0">
      <alignment vertical="center"/>
    </xf>
    <xf numFmtId="0" fontId="25" fillId="0" borderId="0"/>
  </cellStyleXfs>
  <cellXfs count="21">
    <xf numFmtId="0" fontId="0" fillId="0" borderId="0" xfId="0">
      <alignment vertical="center"/>
    </xf>
    <xf numFmtId="0" fontId="0" fillId="0" borderId="0" xfId="0" applyProtection="1">
      <alignment vertical="center"/>
      <protection locked="0"/>
    </xf>
    <xf numFmtId="0" fontId="0" fillId="0" borderId="0" xfId="0" applyBorder="1" applyProtection="1">
      <alignment vertical="center"/>
      <protection locked="0"/>
    </xf>
    <xf numFmtId="0" fontId="1" fillId="0" borderId="0" xfId="0" applyFont="1">
      <alignment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0" fontId="2" fillId="0" borderId="0" xfId="0" applyFont="1" applyAlignment="1" applyProtection="1">
      <alignment horizontal="center" vertical="center" wrapText="1"/>
      <protection locked="0"/>
    </xf>
    <xf numFmtId="0" fontId="3" fillId="0" borderId="1"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wrapText="1"/>
      <protection locked="0"/>
    </xf>
    <xf numFmtId="177" fontId="3" fillId="0" borderId="1" xfId="0" applyNumberFormat="1" applyFont="1" applyBorder="1" applyAlignment="1" applyProtection="1">
      <alignment horizontal="center" vertical="center" wrapText="1"/>
      <protection locked="0"/>
    </xf>
    <xf numFmtId="177" fontId="3" fillId="0" borderId="1" xfId="0" applyNumberFormat="1" applyFont="1" applyBorder="1" applyAlignment="1" applyProtection="1">
      <alignment horizontal="center" vertical="center"/>
      <protection locked="0"/>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0" fontId="5" fillId="0" borderId="1" xfId="49" applyFont="1" applyFill="1" applyBorder="1" applyAlignment="1">
      <alignment horizontal="center" vertical="center" wrapText="1"/>
    </xf>
    <xf numFmtId="176" fontId="3" fillId="0" borderId="1" xfId="0" applyNumberFormat="1" applyFont="1" applyBorder="1" applyAlignment="1" applyProtection="1">
      <alignment horizontal="center" vertical="center"/>
      <protection locked="0"/>
    </xf>
    <xf numFmtId="0" fontId="3" fillId="0" borderId="2" xfId="0" applyNumberFormat="1" applyFont="1" applyBorder="1" applyAlignment="1" applyProtection="1">
      <alignment horizontal="center" vertical="center"/>
      <protection locked="0"/>
    </xf>
    <xf numFmtId="0" fontId="3" fillId="0" borderId="3" xfId="0" applyNumberFormat="1" applyFont="1" applyBorder="1" applyAlignment="1" applyProtection="1">
      <alignment horizontal="center" vertical="center"/>
      <protection locked="0"/>
    </xf>
    <xf numFmtId="0" fontId="0" fillId="0" borderId="0" xfId="0" applyFont="1" applyAlignment="1">
      <alignment horizontal="left" vertical="center" wrapText="1"/>
    </xf>
    <xf numFmtId="0" fontId="0" fillId="0" borderId="0" xfId="0"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5"/>
  <sheetViews>
    <sheetView tabSelected="1" view="pageBreakPreview" zoomScale="115" zoomScaleNormal="100" zoomScaleSheetLayoutView="115" workbookViewId="0">
      <selection activeCell="H3" sqref="H$1:H$1048576"/>
    </sheetView>
  </sheetViews>
  <sheetFormatPr defaultColWidth="9" defaultRowHeight="20.25"/>
  <cols>
    <col min="1" max="1" width="5" customWidth="1"/>
    <col min="2" max="2" width="8.36666666666667" style="3" customWidth="1"/>
    <col min="3" max="3" width="14.0416666666667" customWidth="1"/>
    <col min="4" max="4" width="16.6416666666667" customWidth="1"/>
    <col min="5" max="5" width="8.35" customWidth="1"/>
    <col min="6" max="6" width="8.18333333333333" style="4" customWidth="1"/>
    <col min="7" max="7" width="10.75" style="4" customWidth="1"/>
    <col min="8" max="8" width="10.6416666666667" style="4" customWidth="1"/>
    <col min="9" max="9" width="8.58333333333333" style="5" customWidth="1"/>
    <col min="10" max="10" width="8.475" style="5" customWidth="1"/>
    <col min="11" max="11" width="9.125" style="6" customWidth="1"/>
    <col min="12" max="12" width="18.1" customWidth="1"/>
  </cols>
  <sheetData>
    <row r="1" s="1" customFormat="1" ht="57" customHeight="1" spans="1:12">
      <c r="A1" s="7" t="s">
        <v>0</v>
      </c>
      <c r="B1" s="7"/>
      <c r="C1" s="7"/>
      <c r="D1" s="7"/>
      <c r="E1" s="7"/>
      <c r="F1" s="7"/>
      <c r="G1" s="7"/>
      <c r="H1" s="7"/>
      <c r="I1" s="7"/>
      <c r="J1" s="7"/>
      <c r="K1" s="7"/>
      <c r="L1" s="7"/>
    </row>
    <row r="2" s="2" customFormat="1" ht="26" customHeight="1" spans="1:12">
      <c r="A2" s="8" t="s">
        <v>1</v>
      </c>
      <c r="B2" s="8" t="s">
        <v>2</v>
      </c>
      <c r="C2" s="8" t="s">
        <v>3</v>
      </c>
      <c r="D2" s="8" t="s">
        <v>4</v>
      </c>
      <c r="E2" s="9" t="s">
        <v>5</v>
      </c>
      <c r="F2" s="10" t="s">
        <v>6</v>
      </c>
      <c r="G2" s="10"/>
      <c r="H2" s="10"/>
      <c r="I2" s="10"/>
      <c r="J2" s="10"/>
      <c r="K2" s="16" t="s">
        <v>7</v>
      </c>
      <c r="L2" s="17" t="s">
        <v>8</v>
      </c>
    </row>
    <row r="3" s="1" customFormat="1" ht="33" customHeight="1" spans="1:12">
      <c r="A3" s="8"/>
      <c r="B3" s="8"/>
      <c r="C3" s="8"/>
      <c r="D3" s="8"/>
      <c r="E3" s="8"/>
      <c r="F3" s="11" t="s">
        <v>9</v>
      </c>
      <c r="G3" s="10" t="s">
        <v>10</v>
      </c>
      <c r="H3" s="10" t="s">
        <v>11</v>
      </c>
      <c r="I3" s="10" t="s">
        <v>12</v>
      </c>
      <c r="J3" s="10" t="s">
        <v>6</v>
      </c>
      <c r="K3" s="16"/>
      <c r="L3" s="18"/>
    </row>
    <row r="4" ht="24" customHeight="1" spans="1:12">
      <c r="A4" s="12">
        <v>1</v>
      </c>
      <c r="B4" s="12" t="s">
        <v>13</v>
      </c>
      <c r="C4" s="12" t="s">
        <v>14</v>
      </c>
      <c r="D4" s="12" t="s">
        <v>15</v>
      </c>
      <c r="E4" s="13">
        <v>81.2</v>
      </c>
      <c r="F4" s="14">
        <v>87.4</v>
      </c>
      <c r="G4" s="14"/>
      <c r="H4" s="14"/>
      <c r="I4" s="14"/>
      <c r="J4" s="14">
        <f t="shared" ref="J4:J34" si="0">F4</f>
        <v>87.4</v>
      </c>
      <c r="K4" s="14">
        <f t="shared" ref="K4:K67" si="1">E4*0.4+J4*0.6</f>
        <v>84.92</v>
      </c>
      <c r="L4" s="12" t="s">
        <v>16</v>
      </c>
    </row>
    <row r="5" ht="24" customHeight="1" spans="1:12">
      <c r="A5" s="12">
        <v>2</v>
      </c>
      <c r="B5" s="12" t="s">
        <v>17</v>
      </c>
      <c r="C5" s="12" t="s">
        <v>18</v>
      </c>
      <c r="D5" s="12" t="s">
        <v>15</v>
      </c>
      <c r="E5" s="13">
        <v>80.8</v>
      </c>
      <c r="F5" s="14">
        <v>86.7</v>
      </c>
      <c r="G5" s="14"/>
      <c r="H5" s="14"/>
      <c r="I5" s="14"/>
      <c r="J5" s="14">
        <f t="shared" si="0"/>
        <v>86.7</v>
      </c>
      <c r="K5" s="14">
        <f t="shared" si="1"/>
        <v>84.34</v>
      </c>
      <c r="L5" s="12" t="s">
        <v>16</v>
      </c>
    </row>
    <row r="6" ht="24" customHeight="1" spans="1:12">
      <c r="A6" s="12">
        <v>3</v>
      </c>
      <c r="B6" s="12" t="s">
        <v>19</v>
      </c>
      <c r="C6" s="12" t="s">
        <v>20</v>
      </c>
      <c r="D6" s="12" t="s">
        <v>15</v>
      </c>
      <c r="E6" s="13">
        <v>81.4</v>
      </c>
      <c r="F6" s="14">
        <v>85.4</v>
      </c>
      <c r="G6" s="14"/>
      <c r="H6" s="14"/>
      <c r="I6" s="14"/>
      <c r="J6" s="14">
        <f t="shared" si="0"/>
        <v>85.4</v>
      </c>
      <c r="K6" s="14">
        <f t="shared" si="1"/>
        <v>83.8</v>
      </c>
      <c r="L6" s="12" t="s">
        <v>16</v>
      </c>
    </row>
    <row r="7" ht="24" customHeight="1" spans="1:12">
      <c r="A7" s="12">
        <v>4</v>
      </c>
      <c r="B7" s="12" t="s">
        <v>21</v>
      </c>
      <c r="C7" s="12" t="s">
        <v>22</v>
      </c>
      <c r="D7" s="12" t="s">
        <v>23</v>
      </c>
      <c r="E7" s="13">
        <v>76.3</v>
      </c>
      <c r="F7" s="14">
        <v>86.2</v>
      </c>
      <c r="G7" s="14"/>
      <c r="H7" s="14"/>
      <c r="I7" s="14"/>
      <c r="J7" s="14">
        <f t="shared" si="0"/>
        <v>86.2</v>
      </c>
      <c r="K7" s="14">
        <f t="shared" si="1"/>
        <v>82.24</v>
      </c>
      <c r="L7" s="12" t="s">
        <v>16</v>
      </c>
    </row>
    <row r="8" ht="24" customHeight="1" spans="1:12">
      <c r="A8" s="12">
        <v>5</v>
      </c>
      <c r="B8" s="12" t="s">
        <v>24</v>
      </c>
      <c r="C8" s="12" t="s">
        <v>25</v>
      </c>
      <c r="D8" s="12" t="s">
        <v>23</v>
      </c>
      <c r="E8" s="13">
        <v>77.1</v>
      </c>
      <c r="F8" s="14">
        <v>85.6</v>
      </c>
      <c r="G8" s="14"/>
      <c r="H8" s="14"/>
      <c r="I8" s="14"/>
      <c r="J8" s="14">
        <f t="shared" si="0"/>
        <v>85.6</v>
      </c>
      <c r="K8" s="14">
        <f t="shared" si="1"/>
        <v>82.2</v>
      </c>
      <c r="L8" s="12" t="s">
        <v>16</v>
      </c>
    </row>
    <row r="9" ht="24" customHeight="1" spans="1:12">
      <c r="A9" s="12">
        <v>6</v>
      </c>
      <c r="B9" s="12" t="s">
        <v>26</v>
      </c>
      <c r="C9" s="12" t="s">
        <v>27</v>
      </c>
      <c r="D9" s="12" t="s">
        <v>23</v>
      </c>
      <c r="E9" s="13">
        <v>75.2</v>
      </c>
      <c r="F9" s="14">
        <v>81.68</v>
      </c>
      <c r="G9" s="14"/>
      <c r="H9" s="14"/>
      <c r="I9" s="14"/>
      <c r="J9" s="14">
        <f t="shared" si="0"/>
        <v>81.68</v>
      </c>
      <c r="K9" s="14">
        <f t="shared" si="1"/>
        <v>79.088</v>
      </c>
      <c r="L9" s="12" t="s">
        <v>16</v>
      </c>
    </row>
    <row r="10" ht="24" customHeight="1" spans="1:12">
      <c r="A10" s="12">
        <v>7</v>
      </c>
      <c r="B10" s="12" t="s">
        <v>28</v>
      </c>
      <c r="C10" s="12" t="s">
        <v>29</v>
      </c>
      <c r="D10" s="12" t="s">
        <v>30</v>
      </c>
      <c r="E10" s="13">
        <v>83.9</v>
      </c>
      <c r="F10" s="14">
        <v>89.66</v>
      </c>
      <c r="G10" s="14"/>
      <c r="H10" s="14"/>
      <c r="I10" s="14"/>
      <c r="J10" s="14">
        <f t="shared" si="0"/>
        <v>89.66</v>
      </c>
      <c r="K10" s="14">
        <f t="shared" si="1"/>
        <v>87.356</v>
      </c>
      <c r="L10" s="12" t="s">
        <v>16</v>
      </c>
    </row>
    <row r="11" ht="24" customHeight="1" spans="1:12">
      <c r="A11" s="12">
        <v>8</v>
      </c>
      <c r="B11" s="12" t="s">
        <v>31</v>
      </c>
      <c r="C11" s="12" t="s">
        <v>32</v>
      </c>
      <c r="D11" s="12" t="s">
        <v>30</v>
      </c>
      <c r="E11" s="13">
        <v>80.7</v>
      </c>
      <c r="F11" s="14">
        <v>89.1</v>
      </c>
      <c r="G11" s="14"/>
      <c r="H11" s="14"/>
      <c r="I11" s="14"/>
      <c r="J11" s="14">
        <f t="shared" si="0"/>
        <v>89.1</v>
      </c>
      <c r="K11" s="14">
        <f t="shared" si="1"/>
        <v>85.74</v>
      </c>
      <c r="L11" s="12" t="s">
        <v>16</v>
      </c>
    </row>
    <row r="12" ht="24" customHeight="1" spans="1:12">
      <c r="A12" s="12">
        <v>9</v>
      </c>
      <c r="B12" s="12" t="s">
        <v>33</v>
      </c>
      <c r="C12" s="12" t="s">
        <v>34</v>
      </c>
      <c r="D12" s="12" t="s">
        <v>30</v>
      </c>
      <c r="E12" s="13">
        <v>81.1</v>
      </c>
      <c r="F12" s="14">
        <v>86.96</v>
      </c>
      <c r="G12" s="14"/>
      <c r="H12" s="14"/>
      <c r="I12" s="14"/>
      <c r="J12" s="14">
        <f t="shared" si="0"/>
        <v>86.96</v>
      </c>
      <c r="K12" s="14">
        <f t="shared" si="1"/>
        <v>84.616</v>
      </c>
      <c r="L12" s="12" t="s">
        <v>16</v>
      </c>
    </row>
    <row r="13" ht="24" customHeight="1" spans="1:12">
      <c r="A13" s="12">
        <v>10</v>
      </c>
      <c r="B13" s="12" t="s">
        <v>35</v>
      </c>
      <c r="C13" s="12" t="s">
        <v>36</v>
      </c>
      <c r="D13" s="12" t="s">
        <v>30</v>
      </c>
      <c r="E13" s="13">
        <v>83.2</v>
      </c>
      <c r="F13" s="14">
        <v>85.3</v>
      </c>
      <c r="G13" s="14"/>
      <c r="H13" s="14"/>
      <c r="I13" s="14"/>
      <c r="J13" s="14">
        <f t="shared" si="0"/>
        <v>85.3</v>
      </c>
      <c r="K13" s="14">
        <f t="shared" si="1"/>
        <v>84.46</v>
      </c>
      <c r="L13" s="12" t="s">
        <v>16</v>
      </c>
    </row>
    <row r="14" ht="24" customHeight="1" spans="1:12">
      <c r="A14" s="12">
        <v>11</v>
      </c>
      <c r="B14" s="12" t="s">
        <v>37</v>
      </c>
      <c r="C14" s="12" t="s">
        <v>38</v>
      </c>
      <c r="D14" s="12" t="s">
        <v>30</v>
      </c>
      <c r="E14" s="13">
        <v>82.7</v>
      </c>
      <c r="F14" s="14">
        <v>84.98</v>
      </c>
      <c r="G14" s="14"/>
      <c r="H14" s="14"/>
      <c r="I14" s="14"/>
      <c r="J14" s="14">
        <f t="shared" si="0"/>
        <v>84.98</v>
      </c>
      <c r="K14" s="14">
        <f t="shared" si="1"/>
        <v>84.068</v>
      </c>
      <c r="L14" s="12" t="s">
        <v>16</v>
      </c>
    </row>
    <row r="15" ht="24" customHeight="1" spans="1:12">
      <c r="A15" s="12">
        <v>12</v>
      </c>
      <c r="B15" s="12" t="s">
        <v>39</v>
      </c>
      <c r="C15" s="12" t="s">
        <v>40</v>
      </c>
      <c r="D15" s="12" t="s">
        <v>30</v>
      </c>
      <c r="E15" s="13">
        <v>80.8</v>
      </c>
      <c r="F15" s="14">
        <v>85.1</v>
      </c>
      <c r="G15" s="14"/>
      <c r="H15" s="14"/>
      <c r="I15" s="14"/>
      <c r="J15" s="14">
        <f t="shared" si="0"/>
        <v>85.1</v>
      </c>
      <c r="K15" s="14">
        <f t="shared" si="1"/>
        <v>83.38</v>
      </c>
      <c r="L15" s="12" t="s">
        <v>16</v>
      </c>
    </row>
    <row r="16" ht="24" customHeight="1" spans="1:12">
      <c r="A16" s="12">
        <v>13</v>
      </c>
      <c r="B16" s="12" t="s">
        <v>41</v>
      </c>
      <c r="C16" s="12" t="s">
        <v>42</v>
      </c>
      <c r="D16" s="12" t="s">
        <v>30</v>
      </c>
      <c r="E16" s="13">
        <v>83.3</v>
      </c>
      <c r="F16" s="14">
        <v>80.4</v>
      </c>
      <c r="G16" s="14"/>
      <c r="H16" s="14"/>
      <c r="I16" s="14"/>
      <c r="J16" s="14">
        <f t="shared" si="0"/>
        <v>80.4</v>
      </c>
      <c r="K16" s="14">
        <f t="shared" si="1"/>
        <v>81.56</v>
      </c>
      <c r="L16" s="12" t="s">
        <v>16</v>
      </c>
    </row>
    <row r="17" ht="24" customHeight="1" spans="1:12">
      <c r="A17" s="12">
        <v>14</v>
      </c>
      <c r="B17" s="12" t="s">
        <v>43</v>
      </c>
      <c r="C17" s="12" t="s">
        <v>44</v>
      </c>
      <c r="D17" s="12" t="s">
        <v>30</v>
      </c>
      <c r="E17" s="13">
        <v>81.1</v>
      </c>
      <c r="F17" s="14">
        <v>81.5</v>
      </c>
      <c r="G17" s="14"/>
      <c r="H17" s="14"/>
      <c r="I17" s="14"/>
      <c r="J17" s="14">
        <f t="shared" si="0"/>
        <v>81.5</v>
      </c>
      <c r="K17" s="14">
        <f t="shared" si="1"/>
        <v>81.34</v>
      </c>
      <c r="L17" s="12" t="s">
        <v>16</v>
      </c>
    </row>
    <row r="18" ht="24" customHeight="1" spans="1:12">
      <c r="A18" s="12">
        <v>15</v>
      </c>
      <c r="B18" s="12" t="s">
        <v>45</v>
      </c>
      <c r="C18" s="12" t="s">
        <v>46</v>
      </c>
      <c r="D18" s="12" t="s">
        <v>30</v>
      </c>
      <c r="E18" s="13">
        <v>81.9</v>
      </c>
      <c r="F18" s="14">
        <v>0</v>
      </c>
      <c r="G18" s="14"/>
      <c r="H18" s="14"/>
      <c r="I18" s="14"/>
      <c r="J18" s="14">
        <f t="shared" si="0"/>
        <v>0</v>
      </c>
      <c r="K18" s="14">
        <f t="shared" si="1"/>
        <v>32.76</v>
      </c>
      <c r="L18" s="12" t="s">
        <v>16</v>
      </c>
    </row>
    <row r="19" ht="24" customHeight="1" spans="1:12">
      <c r="A19" s="12">
        <v>16</v>
      </c>
      <c r="B19" s="12" t="s">
        <v>47</v>
      </c>
      <c r="C19" s="12" t="s">
        <v>48</v>
      </c>
      <c r="D19" s="12" t="s">
        <v>49</v>
      </c>
      <c r="E19" s="13">
        <v>77.9</v>
      </c>
      <c r="F19" s="14">
        <v>87</v>
      </c>
      <c r="G19" s="14"/>
      <c r="H19" s="14"/>
      <c r="I19" s="14"/>
      <c r="J19" s="14">
        <f t="shared" si="0"/>
        <v>87</v>
      </c>
      <c r="K19" s="14">
        <f t="shared" si="1"/>
        <v>83.36</v>
      </c>
      <c r="L19" s="12" t="s">
        <v>16</v>
      </c>
    </row>
    <row r="20" ht="24" customHeight="1" spans="1:12">
      <c r="A20" s="12">
        <v>17</v>
      </c>
      <c r="B20" s="12" t="s">
        <v>50</v>
      </c>
      <c r="C20" s="12" t="s">
        <v>51</v>
      </c>
      <c r="D20" s="12" t="s">
        <v>49</v>
      </c>
      <c r="E20" s="13">
        <v>78.6</v>
      </c>
      <c r="F20" s="14">
        <v>84.6</v>
      </c>
      <c r="G20" s="14"/>
      <c r="H20" s="14"/>
      <c r="I20" s="14"/>
      <c r="J20" s="14">
        <f t="shared" si="0"/>
        <v>84.6</v>
      </c>
      <c r="K20" s="14">
        <f t="shared" si="1"/>
        <v>82.2</v>
      </c>
      <c r="L20" s="12" t="s">
        <v>16</v>
      </c>
    </row>
    <row r="21" ht="24" customHeight="1" spans="1:12">
      <c r="A21" s="12">
        <v>18</v>
      </c>
      <c r="B21" s="12" t="s">
        <v>52</v>
      </c>
      <c r="C21" s="12" t="s">
        <v>53</v>
      </c>
      <c r="D21" s="12" t="s">
        <v>49</v>
      </c>
      <c r="E21" s="13">
        <v>74.7</v>
      </c>
      <c r="F21" s="14">
        <v>85.1</v>
      </c>
      <c r="G21" s="14"/>
      <c r="H21" s="14"/>
      <c r="I21" s="14"/>
      <c r="J21" s="14">
        <f t="shared" si="0"/>
        <v>85.1</v>
      </c>
      <c r="K21" s="14">
        <f t="shared" si="1"/>
        <v>80.94</v>
      </c>
      <c r="L21" s="12" t="s">
        <v>16</v>
      </c>
    </row>
    <row r="22" ht="24" customHeight="1" spans="1:12">
      <c r="A22" s="12">
        <v>19</v>
      </c>
      <c r="B22" s="12" t="s">
        <v>54</v>
      </c>
      <c r="C22" s="12" t="s">
        <v>55</v>
      </c>
      <c r="D22" s="12" t="s">
        <v>49</v>
      </c>
      <c r="E22" s="13">
        <v>75.3</v>
      </c>
      <c r="F22" s="14">
        <v>83.7</v>
      </c>
      <c r="G22" s="14"/>
      <c r="H22" s="14"/>
      <c r="I22" s="14"/>
      <c r="J22" s="14">
        <f t="shared" si="0"/>
        <v>83.7</v>
      </c>
      <c r="K22" s="14">
        <f t="shared" si="1"/>
        <v>80.34</v>
      </c>
      <c r="L22" s="12" t="s">
        <v>16</v>
      </c>
    </row>
    <row r="23" ht="24" customHeight="1" spans="1:12">
      <c r="A23" s="12">
        <v>20</v>
      </c>
      <c r="B23" s="12" t="s">
        <v>56</v>
      </c>
      <c r="C23" s="12" t="s">
        <v>57</v>
      </c>
      <c r="D23" s="12" t="s">
        <v>49</v>
      </c>
      <c r="E23" s="13">
        <v>73.9</v>
      </c>
      <c r="F23" s="14">
        <v>84</v>
      </c>
      <c r="G23" s="14"/>
      <c r="H23" s="14"/>
      <c r="I23" s="14"/>
      <c r="J23" s="14">
        <f t="shared" si="0"/>
        <v>84</v>
      </c>
      <c r="K23" s="14">
        <f t="shared" si="1"/>
        <v>79.96</v>
      </c>
      <c r="L23" s="12" t="s">
        <v>16</v>
      </c>
    </row>
    <row r="24" ht="24" customHeight="1" spans="1:12">
      <c r="A24" s="12">
        <v>21</v>
      </c>
      <c r="B24" s="12" t="s">
        <v>58</v>
      </c>
      <c r="C24" s="12" t="s">
        <v>59</v>
      </c>
      <c r="D24" s="12" t="s">
        <v>49</v>
      </c>
      <c r="E24" s="13">
        <v>75.2</v>
      </c>
      <c r="F24" s="14">
        <v>81.3</v>
      </c>
      <c r="G24" s="14"/>
      <c r="H24" s="14"/>
      <c r="I24" s="14"/>
      <c r="J24" s="14">
        <f t="shared" si="0"/>
        <v>81.3</v>
      </c>
      <c r="K24" s="14">
        <f t="shared" si="1"/>
        <v>78.86</v>
      </c>
      <c r="L24" s="12" t="s">
        <v>16</v>
      </c>
    </row>
    <row r="25" ht="24" customHeight="1" spans="1:12">
      <c r="A25" s="12">
        <v>22</v>
      </c>
      <c r="B25" s="12" t="s">
        <v>60</v>
      </c>
      <c r="C25" s="12" t="s">
        <v>61</v>
      </c>
      <c r="D25" s="12" t="s">
        <v>62</v>
      </c>
      <c r="E25" s="13">
        <v>73.1</v>
      </c>
      <c r="F25" s="14">
        <v>85.76</v>
      </c>
      <c r="G25" s="14"/>
      <c r="H25" s="14"/>
      <c r="I25" s="14"/>
      <c r="J25" s="14">
        <f t="shared" si="0"/>
        <v>85.76</v>
      </c>
      <c r="K25" s="14">
        <f t="shared" si="1"/>
        <v>80.696</v>
      </c>
      <c r="L25" s="12" t="s">
        <v>16</v>
      </c>
    </row>
    <row r="26" ht="24" customHeight="1" spans="1:12">
      <c r="A26" s="12">
        <v>23</v>
      </c>
      <c r="B26" s="12" t="s">
        <v>63</v>
      </c>
      <c r="C26" s="12" t="s">
        <v>64</v>
      </c>
      <c r="D26" s="12" t="s">
        <v>62</v>
      </c>
      <c r="E26" s="13">
        <v>68.8</v>
      </c>
      <c r="F26" s="14">
        <v>84.64</v>
      </c>
      <c r="G26" s="14"/>
      <c r="H26" s="14"/>
      <c r="I26" s="14"/>
      <c r="J26" s="14">
        <f t="shared" si="0"/>
        <v>84.64</v>
      </c>
      <c r="K26" s="14">
        <f t="shared" si="1"/>
        <v>78.304</v>
      </c>
      <c r="L26" s="12" t="s">
        <v>16</v>
      </c>
    </row>
    <row r="27" ht="24" customHeight="1" spans="1:12">
      <c r="A27" s="12">
        <v>24</v>
      </c>
      <c r="B27" s="12" t="s">
        <v>65</v>
      </c>
      <c r="C27" s="12" t="s">
        <v>66</v>
      </c>
      <c r="D27" s="12" t="s">
        <v>62</v>
      </c>
      <c r="E27" s="13">
        <v>67.1</v>
      </c>
      <c r="F27" s="14">
        <v>81.32</v>
      </c>
      <c r="G27" s="14"/>
      <c r="H27" s="14"/>
      <c r="I27" s="14"/>
      <c r="J27" s="14">
        <f t="shared" si="0"/>
        <v>81.32</v>
      </c>
      <c r="K27" s="14">
        <f t="shared" si="1"/>
        <v>75.632</v>
      </c>
      <c r="L27" s="12" t="s">
        <v>16</v>
      </c>
    </row>
    <row r="28" ht="24" customHeight="1" spans="1:12">
      <c r="A28" s="12">
        <v>25</v>
      </c>
      <c r="B28" s="12" t="s">
        <v>67</v>
      </c>
      <c r="C28" s="12" t="s">
        <v>68</v>
      </c>
      <c r="D28" s="12" t="s">
        <v>62</v>
      </c>
      <c r="E28" s="13">
        <v>67.5</v>
      </c>
      <c r="F28" s="14">
        <v>0</v>
      </c>
      <c r="G28" s="14"/>
      <c r="H28" s="14"/>
      <c r="I28" s="14"/>
      <c r="J28" s="14">
        <f t="shared" si="0"/>
        <v>0</v>
      </c>
      <c r="K28" s="14">
        <f t="shared" si="1"/>
        <v>27</v>
      </c>
      <c r="L28" s="12" t="s">
        <v>16</v>
      </c>
    </row>
    <row r="29" ht="24" customHeight="1" spans="1:12">
      <c r="A29" s="12">
        <v>26</v>
      </c>
      <c r="B29" s="12" t="s">
        <v>69</v>
      </c>
      <c r="C29" s="12" t="s">
        <v>70</v>
      </c>
      <c r="D29" s="12" t="s">
        <v>71</v>
      </c>
      <c r="E29" s="13">
        <v>84.1</v>
      </c>
      <c r="F29" s="14">
        <v>85.4</v>
      </c>
      <c r="G29" s="14"/>
      <c r="H29" s="14"/>
      <c r="I29" s="14"/>
      <c r="J29" s="14">
        <f t="shared" si="0"/>
        <v>85.4</v>
      </c>
      <c r="K29" s="14">
        <f t="shared" si="1"/>
        <v>84.88</v>
      </c>
      <c r="L29" s="12" t="s">
        <v>16</v>
      </c>
    </row>
    <row r="30" ht="24" customHeight="1" spans="1:12">
      <c r="A30" s="12">
        <v>27</v>
      </c>
      <c r="B30" s="12" t="s">
        <v>72</v>
      </c>
      <c r="C30" s="12" t="s">
        <v>73</v>
      </c>
      <c r="D30" s="12" t="s">
        <v>71</v>
      </c>
      <c r="E30" s="13">
        <v>76.9</v>
      </c>
      <c r="F30" s="14">
        <v>84.8</v>
      </c>
      <c r="G30" s="14"/>
      <c r="H30" s="14"/>
      <c r="I30" s="14"/>
      <c r="J30" s="14">
        <f t="shared" si="0"/>
        <v>84.8</v>
      </c>
      <c r="K30" s="14">
        <f t="shared" si="1"/>
        <v>81.64</v>
      </c>
      <c r="L30" s="12" t="s">
        <v>16</v>
      </c>
    </row>
    <row r="31" ht="24" customHeight="1" spans="1:12">
      <c r="A31" s="12">
        <v>28</v>
      </c>
      <c r="B31" s="12" t="s">
        <v>74</v>
      </c>
      <c r="C31" s="12" t="s">
        <v>75</v>
      </c>
      <c r="D31" s="12" t="s">
        <v>71</v>
      </c>
      <c r="E31" s="13">
        <v>74.5</v>
      </c>
      <c r="F31" s="14">
        <v>79</v>
      </c>
      <c r="G31" s="14"/>
      <c r="H31" s="14"/>
      <c r="I31" s="14"/>
      <c r="J31" s="14">
        <f t="shared" si="0"/>
        <v>79</v>
      </c>
      <c r="K31" s="14">
        <f t="shared" si="1"/>
        <v>77.2</v>
      </c>
      <c r="L31" s="12" t="s">
        <v>16</v>
      </c>
    </row>
    <row r="32" ht="24" customHeight="1" spans="1:12">
      <c r="A32" s="12">
        <v>29</v>
      </c>
      <c r="B32" s="12" t="s">
        <v>76</v>
      </c>
      <c r="C32" s="12" t="s">
        <v>77</v>
      </c>
      <c r="D32" s="12" t="s">
        <v>78</v>
      </c>
      <c r="E32" s="13">
        <v>77.1</v>
      </c>
      <c r="F32" s="14">
        <v>87.8</v>
      </c>
      <c r="G32" s="14"/>
      <c r="H32" s="14"/>
      <c r="I32" s="14"/>
      <c r="J32" s="14">
        <f t="shared" si="0"/>
        <v>87.8</v>
      </c>
      <c r="K32" s="14">
        <f t="shared" si="1"/>
        <v>83.52</v>
      </c>
      <c r="L32" s="12" t="s">
        <v>16</v>
      </c>
    </row>
    <row r="33" ht="24" customHeight="1" spans="1:12">
      <c r="A33" s="12">
        <v>30</v>
      </c>
      <c r="B33" s="12" t="s">
        <v>79</v>
      </c>
      <c r="C33" s="12" t="s">
        <v>80</v>
      </c>
      <c r="D33" s="12" t="s">
        <v>78</v>
      </c>
      <c r="E33" s="13">
        <v>79.8</v>
      </c>
      <c r="F33" s="14">
        <v>85.9</v>
      </c>
      <c r="G33" s="14"/>
      <c r="H33" s="14"/>
      <c r="I33" s="14"/>
      <c r="J33" s="14">
        <f t="shared" si="0"/>
        <v>85.9</v>
      </c>
      <c r="K33" s="14">
        <f t="shared" si="1"/>
        <v>83.46</v>
      </c>
      <c r="L33" s="12" t="s">
        <v>16</v>
      </c>
    </row>
    <row r="34" ht="24" customHeight="1" spans="1:12">
      <c r="A34" s="12">
        <v>31</v>
      </c>
      <c r="B34" s="12" t="s">
        <v>81</v>
      </c>
      <c r="C34" s="12" t="s">
        <v>82</v>
      </c>
      <c r="D34" s="12" t="s">
        <v>78</v>
      </c>
      <c r="E34" s="13">
        <v>72.9</v>
      </c>
      <c r="F34" s="14">
        <v>84</v>
      </c>
      <c r="G34" s="14"/>
      <c r="H34" s="14"/>
      <c r="I34" s="14"/>
      <c r="J34" s="14">
        <f t="shared" si="0"/>
        <v>84</v>
      </c>
      <c r="K34" s="14">
        <f t="shared" si="1"/>
        <v>79.56</v>
      </c>
      <c r="L34" s="12" t="s">
        <v>16</v>
      </c>
    </row>
    <row r="35" ht="24" customHeight="1" spans="1:12">
      <c r="A35" s="12">
        <v>32</v>
      </c>
      <c r="B35" s="15" t="s">
        <v>83</v>
      </c>
      <c r="C35" s="15" t="s">
        <v>84</v>
      </c>
      <c r="D35" s="15" t="s">
        <v>85</v>
      </c>
      <c r="E35" s="13">
        <v>77.7</v>
      </c>
      <c r="F35" s="14">
        <v>86.22</v>
      </c>
      <c r="G35" s="14">
        <v>89.94</v>
      </c>
      <c r="H35" s="14">
        <v>86.1</v>
      </c>
      <c r="I35" s="14">
        <f t="shared" ref="I35:I44" si="2">(G35+H35)/2</f>
        <v>88.02</v>
      </c>
      <c r="J35" s="14">
        <f t="shared" ref="J35:J44" si="3">F35*0.3+I35*0.7</f>
        <v>87.48</v>
      </c>
      <c r="K35" s="14">
        <f t="shared" si="1"/>
        <v>83.568</v>
      </c>
      <c r="L35" s="12" t="s">
        <v>16</v>
      </c>
    </row>
    <row r="36" ht="24" customHeight="1" spans="1:12">
      <c r="A36" s="12">
        <v>33</v>
      </c>
      <c r="B36" s="15" t="s">
        <v>86</v>
      </c>
      <c r="C36" s="15" t="s">
        <v>87</v>
      </c>
      <c r="D36" s="15" t="s">
        <v>85</v>
      </c>
      <c r="E36" s="13">
        <v>75.9</v>
      </c>
      <c r="F36" s="14">
        <v>88.7</v>
      </c>
      <c r="G36" s="14">
        <v>89.44</v>
      </c>
      <c r="H36" s="14">
        <v>87.74</v>
      </c>
      <c r="I36" s="14">
        <f t="shared" si="2"/>
        <v>88.59</v>
      </c>
      <c r="J36" s="14">
        <f t="shared" si="3"/>
        <v>88.623</v>
      </c>
      <c r="K36" s="14">
        <f t="shared" si="1"/>
        <v>83.5338</v>
      </c>
      <c r="L36" s="12" t="s">
        <v>16</v>
      </c>
    </row>
    <row r="37" ht="24" customHeight="1" spans="1:12">
      <c r="A37" s="12">
        <v>34</v>
      </c>
      <c r="B37" s="15" t="s">
        <v>88</v>
      </c>
      <c r="C37" s="15" t="s">
        <v>89</v>
      </c>
      <c r="D37" s="15" t="s">
        <v>85</v>
      </c>
      <c r="E37" s="13">
        <v>78.6</v>
      </c>
      <c r="F37" s="14">
        <v>85.76</v>
      </c>
      <c r="G37" s="14">
        <v>83.1</v>
      </c>
      <c r="H37" s="14">
        <v>87.02</v>
      </c>
      <c r="I37" s="14">
        <f t="shared" si="2"/>
        <v>85.06</v>
      </c>
      <c r="J37" s="14">
        <f t="shared" si="3"/>
        <v>85.27</v>
      </c>
      <c r="K37" s="14">
        <f t="shared" si="1"/>
        <v>82.602</v>
      </c>
      <c r="L37" s="12" t="s">
        <v>16</v>
      </c>
    </row>
    <row r="38" ht="24" customHeight="1" spans="1:12">
      <c r="A38" s="12">
        <v>35</v>
      </c>
      <c r="B38" s="15" t="s">
        <v>90</v>
      </c>
      <c r="C38" s="15" t="s">
        <v>91</v>
      </c>
      <c r="D38" s="15" t="s">
        <v>85</v>
      </c>
      <c r="E38" s="13">
        <v>79.5</v>
      </c>
      <c r="F38" s="14">
        <v>74.46</v>
      </c>
      <c r="G38" s="14">
        <v>83.38</v>
      </c>
      <c r="H38" s="14">
        <v>90.04</v>
      </c>
      <c r="I38" s="14">
        <f t="shared" si="2"/>
        <v>86.71</v>
      </c>
      <c r="J38" s="14">
        <f t="shared" si="3"/>
        <v>83.035</v>
      </c>
      <c r="K38" s="14">
        <f t="shared" si="1"/>
        <v>81.621</v>
      </c>
      <c r="L38" s="12" t="s">
        <v>16</v>
      </c>
    </row>
    <row r="39" ht="24" customHeight="1" spans="1:12">
      <c r="A39" s="12">
        <v>36</v>
      </c>
      <c r="B39" s="15" t="s">
        <v>92</v>
      </c>
      <c r="C39" s="15" t="s">
        <v>93</v>
      </c>
      <c r="D39" s="15" t="s">
        <v>85</v>
      </c>
      <c r="E39" s="13">
        <v>76.7</v>
      </c>
      <c r="F39" s="14">
        <v>80.7</v>
      </c>
      <c r="G39" s="14">
        <v>84.1</v>
      </c>
      <c r="H39" s="14">
        <v>88.14</v>
      </c>
      <c r="I39" s="14">
        <f t="shared" si="2"/>
        <v>86.12</v>
      </c>
      <c r="J39" s="14">
        <f t="shared" si="3"/>
        <v>84.494</v>
      </c>
      <c r="K39" s="14">
        <f t="shared" si="1"/>
        <v>81.3764</v>
      </c>
      <c r="L39" s="12" t="s">
        <v>16</v>
      </c>
    </row>
    <row r="40" ht="24" customHeight="1" spans="1:12">
      <c r="A40" s="12">
        <v>37</v>
      </c>
      <c r="B40" s="15" t="s">
        <v>94</v>
      </c>
      <c r="C40" s="15" t="s">
        <v>95</v>
      </c>
      <c r="D40" s="15" t="s">
        <v>85</v>
      </c>
      <c r="E40" s="13">
        <v>75.5</v>
      </c>
      <c r="F40" s="14">
        <v>83.28</v>
      </c>
      <c r="G40" s="14">
        <v>84.4</v>
      </c>
      <c r="H40" s="14">
        <v>86.28</v>
      </c>
      <c r="I40" s="14">
        <f t="shared" si="2"/>
        <v>85.34</v>
      </c>
      <c r="J40" s="14">
        <f t="shared" si="3"/>
        <v>84.722</v>
      </c>
      <c r="K40" s="14">
        <f t="shared" si="1"/>
        <v>81.0332</v>
      </c>
      <c r="L40" s="12" t="s">
        <v>16</v>
      </c>
    </row>
    <row r="41" ht="24" customHeight="1" spans="1:12">
      <c r="A41" s="12">
        <v>38</v>
      </c>
      <c r="B41" s="15" t="s">
        <v>96</v>
      </c>
      <c r="C41" s="15" t="s">
        <v>97</v>
      </c>
      <c r="D41" s="15" t="s">
        <v>85</v>
      </c>
      <c r="E41" s="13">
        <v>77.8</v>
      </c>
      <c r="F41" s="14">
        <v>82.14</v>
      </c>
      <c r="G41" s="14">
        <v>80.1</v>
      </c>
      <c r="H41" s="14">
        <v>85.04</v>
      </c>
      <c r="I41" s="14">
        <f t="shared" si="2"/>
        <v>82.57</v>
      </c>
      <c r="J41" s="14">
        <f t="shared" si="3"/>
        <v>82.441</v>
      </c>
      <c r="K41" s="14">
        <f t="shared" si="1"/>
        <v>80.5846</v>
      </c>
      <c r="L41" s="12" t="s">
        <v>16</v>
      </c>
    </row>
    <row r="42" ht="24" customHeight="1" spans="1:12">
      <c r="A42" s="12">
        <v>39</v>
      </c>
      <c r="B42" s="15" t="s">
        <v>98</v>
      </c>
      <c r="C42" s="15" t="s">
        <v>99</v>
      </c>
      <c r="D42" s="15" t="s">
        <v>85</v>
      </c>
      <c r="E42" s="13">
        <v>79.7</v>
      </c>
      <c r="F42" s="14">
        <v>82</v>
      </c>
      <c r="G42" s="14">
        <v>80.1</v>
      </c>
      <c r="H42" s="14">
        <v>79</v>
      </c>
      <c r="I42" s="14">
        <f t="shared" si="2"/>
        <v>79.55</v>
      </c>
      <c r="J42" s="14">
        <f t="shared" si="3"/>
        <v>80.285</v>
      </c>
      <c r="K42" s="14">
        <f t="shared" si="1"/>
        <v>80.051</v>
      </c>
      <c r="L42" s="12" t="s">
        <v>16</v>
      </c>
    </row>
    <row r="43" ht="24" customHeight="1" spans="1:12">
      <c r="A43" s="12">
        <v>40</v>
      </c>
      <c r="B43" s="15" t="s">
        <v>100</v>
      </c>
      <c r="C43" s="15" t="s">
        <v>101</v>
      </c>
      <c r="D43" s="15" t="s">
        <v>85</v>
      </c>
      <c r="E43" s="13">
        <v>76.9</v>
      </c>
      <c r="F43" s="14">
        <v>80.86</v>
      </c>
      <c r="G43" s="14">
        <v>77.4</v>
      </c>
      <c r="H43" s="14">
        <v>80.4</v>
      </c>
      <c r="I43" s="14">
        <f t="shared" si="2"/>
        <v>78.9</v>
      </c>
      <c r="J43" s="14">
        <f t="shared" si="3"/>
        <v>79.488</v>
      </c>
      <c r="K43" s="14">
        <f t="shared" si="1"/>
        <v>78.4528</v>
      </c>
      <c r="L43" s="12" t="s">
        <v>16</v>
      </c>
    </row>
    <row r="44" ht="24" customHeight="1" spans="1:12">
      <c r="A44" s="12">
        <v>41</v>
      </c>
      <c r="B44" s="15" t="s">
        <v>102</v>
      </c>
      <c r="C44" s="15" t="s">
        <v>103</v>
      </c>
      <c r="D44" s="15" t="s">
        <v>85</v>
      </c>
      <c r="E44" s="13">
        <v>76.9</v>
      </c>
      <c r="F44" s="14">
        <v>0</v>
      </c>
      <c r="G44" s="14">
        <v>0</v>
      </c>
      <c r="H44" s="14">
        <v>0</v>
      </c>
      <c r="I44" s="14">
        <f t="shared" si="2"/>
        <v>0</v>
      </c>
      <c r="J44" s="14">
        <f t="shared" si="3"/>
        <v>0</v>
      </c>
      <c r="K44" s="14">
        <f t="shared" si="1"/>
        <v>30.76</v>
      </c>
      <c r="L44" s="12" t="s">
        <v>16</v>
      </c>
    </row>
    <row r="45" ht="24" customHeight="1" spans="1:12">
      <c r="A45" s="12">
        <v>42</v>
      </c>
      <c r="B45" s="12" t="s">
        <v>104</v>
      </c>
      <c r="C45" s="12" t="s">
        <v>105</v>
      </c>
      <c r="D45" s="12" t="s">
        <v>106</v>
      </c>
      <c r="E45" s="13">
        <v>81.95</v>
      </c>
      <c r="F45" s="14">
        <v>88</v>
      </c>
      <c r="G45" s="14"/>
      <c r="H45" s="14"/>
      <c r="I45" s="14"/>
      <c r="J45" s="14">
        <f t="shared" ref="J45:J91" si="4">F45</f>
        <v>88</v>
      </c>
      <c r="K45" s="14">
        <f t="shared" si="1"/>
        <v>85.58</v>
      </c>
      <c r="L45" s="12" t="s">
        <v>107</v>
      </c>
    </row>
    <row r="46" ht="24" customHeight="1" spans="1:12">
      <c r="A46" s="12">
        <v>43</v>
      </c>
      <c r="B46" s="12" t="s">
        <v>108</v>
      </c>
      <c r="C46" s="12" t="s">
        <v>109</v>
      </c>
      <c r="D46" s="12" t="s">
        <v>106</v>
      </c>
      <c r="E46" s="13">
        <v>78.1</v>
      </c>
      <c r="F46" s="14">
        <v>87.7</v>
      </c>
      <c r="G46" s="14"/>
      <c r="H46" s="14"/>
      <c r="I46" s="14"/>
      <c r="J46" s="14">
        <f t="shared" si="4"/>
        <v>87.7</v>
      </c>
      <c r="K46" s="14">
        <f t="shared" si="1"/>
        <v>83.86</v>
      </c>
      <c r="L46" s="12" t="s">
        <v>107</v>
      </c>
    </row>
    <row r="47" ht="24" customHeight="1" spans="1:12">
      <c r="A47" s="12">
        <v>44</v>
      </c>
      <c r="B47" s="12" t="s">
        <v>110</v>
      </c>
      <c r="C47" s="12" t="s">
        <v>111</v>
      </c>
      <c r="D47" s="12" t="s">
        <v>106</v>
      </c>
      <c r="E47" s="13">
        <v>77.3</v>
      </c>
      <c r="F47" s="14">
        <v>85.4</v>
      </c>
      <c r="G47" s="14"/>
      <c r="H47" s="14"/>
      <c r="I47" s="14"/>
      <c r="J47" s="14">
        <f t="shared" si="4"/>
        <v>85.4</v>
      </c>
      <c r="K47" s="14">
        <f t="shared" si="1"/>
        <v>82.16</v>
      </c>
      <c r="L47" s="12" t="s">
        <v>107</v>
      </c>
    </row>
    <row r="48" ht="24" customHeight="1" spans="1:12">
      <c r="A48" s="12">
        <v>45</v>
      </c>
      <c r="B48" s="12" t="s">
        <v>112</v>
      </c>
      <c r="C48" s="12" t="s">
        <v>113</v>
      </c>
      <c r="D48" s="12" t="s">
        <v>106</v>
      </c>
      <c r="E48" s="13">
        <v>75.75</v>
      </c>
      <c r="F48" s="14">
        <v>86.4</v>
      </c>
      <c r="G48" s="14"/>
      <c r="H48" s="14"/>
      <c r="I48" s="14"/>
      <c r="J48" s="14">
        <f t="shared" si="4"/>
        <v>86.4</v>
      </c>
      <c r="K48" s="14">
        <f t="shared" si="1"/>
        <v>82.14</v>
      </c>
      <c r="L48" s="12" t="s">
        <v>107</v>
      </c>
    </row>
    <row r="49" ht="24" customHeight="1" spans="1:12">
      <c r="A49" s="12">
        <v>46</v>
      </c>
      <c r="B49" s="12" t="s">
        <v>114</v>
      </c>
      <c r="C49" s="12" t="s">
        <v>115</v>
      </c>
      <c r="D49" s="12" t="s">
        <v>106</v>
      </c>
      <c r="E49" s="13">
        <v>76.1</v>
      </c>
      <c r="F49" s="14">
        <v>84</v>
      </c>
      <c r="G49" s="14"/>
      <c r="H49" s="14"/>
      <c r="I49" s="14"/>
      <c r="J49" s="14">
        <f t="shared" si="4"/>
        <v>84</v>
      </c>
      <c r="K49" s="14">
        <f t="shared" si="1"/>
        <v>80.84</v>
      </c>
      <c r="L49" s="12" t="s">
        <v>107</v>
      </c>
    </row>
    <row r="50" ht="24" customHeight="1" spans="1:12">
      <c r="A50" s="12">
        <v>47</v>
      </c>
      <c r="B50" s="12" t="s">
        <v>116</v>
      </c>
      <c r="C50" s="12" t="s">
        <v>117</v>
      </c>
      <c r="D50" s="12" t="s">
        <v>106</v>
      </c>
      <c r="E50" s="13">
        <v>75.4</v>
      </c>
      <c r="F50" s="14">
        <v>0</v>
      </c>
      <c r="G50" s="14"/>
      <c r="H50" s="14"/>
      <c r="I50" s="14"/>
      <c r="J50" s="14">
        <f t="shared" si="4"/>
        <v>0</v>
      </c>
      <c r="K50" s="14">
        <f t="shared" si="1"/>
        <v>30.16</v>
      </c>
      <c r="L50" s="12" t="s">
        <v>107</v>
      </c>
    </row>
    <row r="51" ht="24" customHeight="1" spans="1:12">
      <c r="A51" s="12">
        <v>48</v>
      </c>
      <c r="B51" s="12" t="s">
        <v>118</v>
      </c>
      <c r="C51" s="12" t="s">
        <v>119</v>
      </c>
      <c r="D51" s="12" t="s">
        <v>106</v>
      </c>
      <c r="E51" s="13">
        <v>75.4</v>
      </c>
      <c r="F51" s="14">
        <v>0</v>
      </c>
      <c r="G51" s="14"/>
      <c r="H51" s="14"/>
      <c r="I51" s="14"/>
      <c r="J51" s="14">
        <f t="shared" si="4"/>
        <v>0</v>
      </c>
      <c r="K51" s="14">
        <f t="shared" si="1"/>
        <v>30.16</v>
      </c>
      <c r="L51" s="12" t="s">
        <v>107</v>
      </c>
    </row>
    <row r="52" ht="24" customHeight="1" spans="1:12">
      <c r="A52" s="12">
        <v>49</v>
      </c>
      <c r="B52" s="12" t="s">
        <v>120</v>
      </c>
      <c r="C52" s="12" t="s">
        <v>121</v>
      </c>
      <c r="D52" s="12" t="s">
        <v>122</v>
      </c>
      <c r="E52" s="13">
        <v>84.2</v>
      </c>
      <c r="F52" s="14">
        <v>87.8</v>
      </c>
      <c r="G52" s="14"/>
      <c r="H52" s="14"/>
      <c r="I52" s="14"/>
      <c r="J52" s="14">
        <f t="shared" si="4"/>
        <v>87.8</v>
      </c>
      <c r="K52" s="14">
        <f t="shared" si="1"/>
        <v>86.36</v>
      </c>
      <c r="L52" s="12" t="s">
        <v>107</v>
      </c>
    </row>
    <row r="53" ht="24" customHeight="1" spans="1:12">
      <c r="A53" s="12">
        <v>50</v>
      </c>
      <c r="B53" s="12" t="s">
        <v>123</v>
      </c>
      <c r="C53" s="12" t="s">
        <v>124</v>
      </c>
      <c r="D53" s="12" t="s">
        <v>122</v>
      </c>
      <c r="E53" s="13">
        <v>84.25</v>
      </c>
      <c r="F53" s="14">
        <v>86.1</v>
      </c>
      <c r="G53" s="14"/>
      <c r="H53" s="14"/>
      <c r="I53" s="14"/>
      <c r="J53" s="14">
        <f t="shared" si="4"/>
        <v>86.1</v>
      </c>
      <c r="K53" s="14">
        <f t="shared" si="1"/>
        <v>85.36</v>
      </c>
      <c r="L53" s="12" t="s">
        <v>107</v>
      </c>
    </row>
    <row r="54" ht="24" customHeight="1" spans="1:12">
      <c r="A54" s="12">
        <v>51</v>
      </c>
      <c r="B54" s="12" t="s">
        <v>125</v>
      </c>
      <c r="C54" s="12" t="s">
        <v>126</v>
      </c>
      <c r="D54" s="12" t="s">
        <v>122</v>
      </c>
      <c r="E54" s="13">
        <v>81.85</v>
      </c>
      <c r="F54" s="14">
        <v>87.4</v>
      </c>
      <c r="G54" s="14"/>
      <c r="H54" s="14"/>
      <c r="I54" s="14"/>
      <c r="J54" s="14">
        <f t="shared" si="4"/>
        <v>87.4</v>
      </c>
      <c r="K54" s="14">
        <f t="shared" si="1"/>
        <v>85.18</v>
      </c>
      <c r="L54" s="12" t="s">
        <v>107</v>
      </c>
    </row>
    <row r="55" ht="24" customHeight="1" spans="1:12">
      <c r="A55" s="12">
        <v>52</v>
      </c>
      <c r="B55" s="12" t="s">
        <v>127</v>
      </c>
      <c r="C55" s="12" t="s">
        <v>128</v>
      </c>
      <c r="D55" s="12" t="s">
        <v>122</v>
      </c>
      <c r="E55" s="13">
        <v>83.55</v>
      </c>
      <c r="F55" s="14">
        <v>85.9</v>
      </c>
      <c r="G55" s="14"/>
      <c r="H55" s="14"/>
      <c r="I55" s="14"/>
      <c r="J55" s="14">
        <f t="shared" si="4"/>
        <v>85.9</v>
      </c>
      <c r="K55" s="14">
        <f t="shared" si="1"/>
        <v>84.96</v>
      </c>
      <c r="L55" s="12" t="s">
        <v>107</v>
      </c>
    </row>
    <row r="56" ht="24" customHeight="1" spans="1:12">
      <c r="A56" s="12">
        <v>53</v>
      </c>
      <c r="B56" s="12" t="s">
        <v>129</v>
      </c>
      <c r="C56" s="12" t="s">
        <v>130</v>
      </c>
      <c r="D56" s="12" t="s">
        <v>122</v>
      </c>
      <c r="E56" s="13">
        <v>80.45</v>
      </c>
      <c r="F56" s="14">
        <v>87.3</v>
      </c>
      <c r="G56" s="14"/>
      <c r="H56" s="14"/>
      <c r="I56" s="14"/>
      <c r="J56" s="14">
        <f t="shared" si="4"/>
        <v>87.3</v>
      </c>
      <c r="K56" s="14">
        <f t="shared" si="1"/>
        <v>84.56</v>
      </c>
      <c r="L56" s="12" t="s">
        <v>107</v>
      </c>
    </row>
    <row r="57" ht="24" customHeight="1" spans="1:12">
      <c r="A57" s="12">
        <v>54</v>
      </c>
      <c r="B57" s="12" t="s">
        <v>131</v>
      </c>
      <c r="C57" s="12" t="s">
        <v>132</v>
      </c>
      <c r="D57" s="12" t="s">
        <v>122</v>
      </c>
      <c r="E57" s="13">
        <v>85.45</v>
      </c>
      <c r="F57" s="14">
        <v>83.8</v>
      </c>
      <c r="G57" s="14"/>
      <c r="H57" s="14"/>
      <c r="I57" s="14"/>
      <c r="J57" s="14">
        <f t="shared" si="4"/>
        <v>83.8</v>
      </c>
      <c r="K57" s="14">
        <f t="shared" si="1"/>
        <v>84.46</v>
      </c>
      <c r="L57" s="12" t="s">
        <v>107</v>
      </c>
    </row>
    <row r="58" ht="24" customHeight="1" spans="1:12">
      <c r="A58" s="12">
        <v>55</v>
      </c>
      <c r="B58" s="12" t="s">
        <v>133</v>
      </c>
      <c r="C58" s="12" t="s">
        <v>134</v>
      </c>
      <c r="D58" s="12" t="s">
        <v>122</v>
      </c>
      <c r="E58" s="13">
        <v>83.3</v>
      </c>
      <c r="F58" s="14">
        <v>85.2</v>
      </c>
      <c r="G58" s="14"/>
      <c r="H58" s="14"/>
      <c r="I58" s="14"/>
      <c r="J58" s="14">
        <f t="shared" si="4"/>
        <v>85.2</v>
      </c>
      <c r="K58" s="14">
        <f t="shared" si="1"/>
        <v>84.44</v>
      </c>
      <c r="L58" s="12" t="s">
        <v>107</v>
      </c>
    </row>
    <row r="59" ht="24" customHeight="1" spans="1:12">
      <c r="A59" s="12">
        <v>56</v>
      </c>
      <c r="B59" s="12" t="s">
        <v>135</v>
      </c>
      <c r="C59" s="12" t="s">
        <v>136</v>
      </c>
      <c r="D59" s="12" t="s">
        <v>122</v>
      </c>
      <c r="E59" s="13">
        <v>81.7</v>
      </c>
      <c r="F59" s="14">
        <v>86</v>
      </c>
      <c r="G59" s="14"/>
      <c r="H59" s="14"/>
      <c r="I59" s="14"/>
      <c r="J59" s="14">
        <f t="shared" si="4"/>
        <v>86</v>
      </c>
      <c r="K59" s="14">
        <f t="shared" si="1"/>
        <v>84.28</v>
      </c>
      <c r="L59" s="12" t="s">
        <v>107</v>
      </c>
    </row>
    <row r="60" ht="24" customHeight="1" spans="1:12">
      <c r="A60" s="12">
        <v>57</v>
      </c>
      <c r="B60" s="12" t="s">
        <v>137</v>
      </c>
      <c r="C60" s="12" t="s">
        <v>138</v>
      </c>
      <c r="D60" s="12" t="s">
        <v>122</v>
      </c>
      <c r="E60" s="13">
        <v>80.3</v>
      </c>
      <c r="F60" s="14">
        <v>86.9</v>
      </c>
      <c r="G60" s="14"/>
      <c r="H60" s="14"/>
      <c r="I60" s="14"/>
      <c r="J60" s="14">
        <f t="shared" si="4"/>
        <v>86.9</v>
      </c>
      <c r="K60" s="14">
        <f t="shared" si="1"/>
        <v>84.26</v>
      </c>
      <c r="L60" s="12" t="s">
        <v>107</v>
      </c>
    </row>
    <row r="61" ht="24" customHeight="1" spans="1:12">
      <c r="A61" s="12">
        <v>58</v>
      </c>
      <c r="B61" s="12" t="s">
        <v>139</v>
      </c>
      <c r="C61" s="12" t="s">
        <v>140</v>
      </c>
      <c r="D61" s="12" t="s">
        <v>122</v>
      </c>
      <c r="E61" s="13">
        <v>79.4</v>
      </c>
      <c r="F61" s="14">
        <v>87.3</v>
      </c>
      <c r="G61" s="14"/>
      <c r="H61" s="14"/>
      <c r="I61" s="14"/>
      <c r="J61" s="14">
        <f t="shared" si="4"/>
        <v>87.3</v>
      </c>
      <c r="K61" s="14">
        <f t="shared" si="1"/>
        <v>84.14</v>
      </c>
      <c r="L61" s="12" t="s">
        <v>107</v>
      </c>
    </row>
    <row r="62" ht="24" customHeight="1" spans="1:12">
      <c r="A62" s="12">
        <v>59</v>
      </c>
      <c r="B62" s="12" t="s">
        <v>141</v>
      </c>
      <c r="C62" s="12" t="s">
        <v>142</v>
      </c>
      <c r="D62" s="12" t="s">
        <v>122</v>
      </c>
      <c r="E62" s="13">
        <v>79.6</v>
      </c>
      <c r="F62" s="14">
        <v>86.7</v>
      </c>
      <c r="G62" s="14"/>
      <c r="H62" s="14"/>
      <c r="I62" s="14"/>
      <c r="J62" s="14">
        <f t="shared" si="4"/>
        <v>86.7</v>
      </c>
      <c r="K62" s="14">
        <f t="shared" si="1"/>
        <v>83.86</v>
      </c>
      <c r="L62" s="12" t="s">
        <v>107</v>
      </c>
    </row>
    <row r="63" ht="24" customHeight="1" spans="1:12">
      <c r="A63" s="12">
        <v>60</v>
      </c>
      <c r="B63" s="12" t="s">
        <v>143</v>
      </c>
      <c r="C63" s="12" t="s">
        <v>144</v>
      </c>
      <c r="D63" s="12" t="s">
        <v>122</v>
      </c>
      <c r="E63" s="13">
        <v>80.1</v>
      </c>
      <c r="F63" s="14">
        <v>85.8</v>
      </c>
      <c r="G63" s="14"/>
      <c r="H63" s="14"/>
      <c r="I63" s="14"/>
      <c r="J63" s="14">
        <f t="shared" si="4"/>
        <v>85.8</v>
      </c>
      <c r="K63" s="14">
        <f t="shared" si="1"/>
        <v>83.52</v>
      </c>
      <c r="L63" s="12" t="s">
        <v>107</v>
      </c>
    </row>
    <row r="64" ht="24" customHeight="1" spans="1:12">
      <c r="A64" s="12">
        <v>61</v>
      </c>
      <c r="B64" s="12" t="s">
        <v>145</v>
      </c>
      <c r="C64" s="12" t="s">
        <v>146</v>
      </c>
      <c r="D64" s="12" t="s">
        <v>122</v>
      </c>
      <c r="E64" s="13">
        <v>81.2</v>
      </c>
      <c r="F64" s="14">
        <v>82.8</v>
      </c>
      <c r="G64" s="14"/>
      <c r="H64" s="14"/>
      <c r="I64" s="14"/>
      <c r="J64" s="14">
        <f t="shared" si="4"/>
        <v>82.8</v>
      </c>
      <c r="K64" s="14">
        <f t="shared" si="1"/>
        <v>82.16</v>
      </c>
      <c r="L64" s="12" t="s">
        <v>107</v>
      </c>
    </row>
    <row r="65" ht="24" customHeight="1" spans="1:12">
      <c r="A65" s="12">
        <v>62</v>
      </c>
      <c r="B65" s="12" t="s">
        <v>147</v>
      </c>
      <c r="C65" s="12" t="s">
        <v>148</v>
      </c>
      <c r="D65" s="12" t="s">
        <v>122</v>
      </c>
      <c r="E65" s="13">
        <v>79.95</v>
      </c>
      <c r="F65" s="14">
        <v>83.6</v>
      </c>
      <c r="G65" s="14"/>
      <c r="H65" s="14"/>
      <c r="I65" s="14"/>
      <c r="J65" s="14">
        <f t="shared" si="4"/>
        <v>83.6</v>
      </c>
      <c r="K65" s="14">
        <f t="shared" si="1"/>
        <v>82.14</v>
      </c>
      <c r="L65" s="12" t="s">
        <v>107</v>
      </c>
    </row>
    <row r="66" ht="24" customHeight="1" spans="1:12">
      <c r="A66" s="12">
        <v>63</v>
      </c>
      <c r="B66" s="12" t="s">
        <v>149</v>
      </c>
      <c r="C66" s="12" t="s">
        <v>150</v>
      </c>
      <c r="D66" s="12" t="s">
        <v>122</v>
      </c>
      <c r="E66" s="13">
        <v>79.65</v>
      </c>
      <c r="F66" s="14">
        <v>83.7</v>
      </c>
      <c r="G66" s="14"/>
      <c r="H66" s="14"/>
      <c r="I66" s="14"/>
      <c r="J66" s="14">
        <f t="shared" si="4"/>
        <v>83.7</v>
      </c>
      <c r="K66" s="14">
        <f t="shared" si="1"/>
        <v>82.08</v>
      </c>
      <c r="L66" s="12" t="s">
        <v>107</v>
      </c>
    </row>
    <row r="67" ht="24" customHeight="1" spans="1:12">
      <c r="A67" s="12">
        <v>64</v>
      </c>
      <c r="B67" s="12" t="s">
        <v>151</v>
      </c>
      <c r="C67" s="12" t="s">
        <v>152</v>
      </c>
      <c r="D67" s="12" t="s">
        <v>122</v>
      </c>
      <c r="E67" s="13">
        <v>81.85</v>
      </c>
      <c r="F67" s="14">
        <v>81.4</v>
      </c>
      <c r="G67" s="14"/>
      <c r="H67" s="14"/>
      <c r="I67" s="14"/>
      <c r="J67" s="14">
        <f t="shared" si="4"/>
        <v>81.4</v>
      </c>
      <c r="K67" s="14">
        <f t="shared" si="1"/>
        <v>81.58</v>
      </c>
      <c r="L67" s="12" t="s">
        <v>107</v>
      </c>
    </row>
    <row r="68" ht="24" customHeight="1" spans="1:12">
      <c r="A68" s="12">
        <v>65</v>
      </c>
      <c r="B68" s="12" t="s">
        <v>153</v>
      </c>
      <c r="C68" s="12" t="s">
        <v>154</v>
      </c>
      <c r="D68" s="12" t="s">
        <v>122</v>
      </c>
      <c r="E68" s="13">
        <v>79.65</v>
      </c>
      <c r="F68" s="14">
        <v>82.4</v>
      </c>
      <c r="G68" s="14"/>
      <c r="H68" s="14"/>
      <c r="I68" s="14"/>
      <c r="J68" s="14">
        <f t="shared" si="4"/>
        <v>82.4</v>
      </c>
      <c r="K68" s="14">
        <f t="shared" ref="K68:K103" si="5">E68*0.4+J68*0.6</f>
        <v>81.3</v>
      </c>
      <c r="L68" s="12" t="s">
        <v>107</v>
      </c>
    </row>
    <row r="69" ht="24" customHeight="1" spans="1:12">
      <c r="A69" s="12">
        <v>66</v>
      </c>
      <c r="B69" s="12" t="s">
        <v>155</v>
      </c>
      <c r="C69" s="12" t="s">
        <v>156</v>
      </c>
      <c r="D69" s="12" t="s">
        <v>122</v>
      </c>
      <c r="E69" s="13">
        <v>79.4</v>
      </c>
      <c r="F69" s="14">
        <v>80.2</v>
      </c>
      <c r="G69" s="14"/>
      <c r="H69" s="14"/>
      <c r="I69" s="14"/>
      <c r="J69" s="14">
        <f t="shared" si="4"/>
        <v>80.2</v>
      </c>
      <c r="K69" s="14">
        <f t="shared" si="5"/>
        <v>79.88</v>
      </c>
      <c r="L69" s="12" t="s">
        <v>107</v>
      </c>
    </row>
    <row r="70" ht="24" customHeight="1" spans="1:12">
      <c r="A70" s="12">
        <v>67</v>
      </c>
      <c r="B70" s="12" t="s">
        <v>157</v>
      </c>
      <c r="C70" s="12" t="s">
        <v>158</v>
      </c>
      <c r="D70" s="12" t="s">
        <v>122</v>
      </c>
      <c r="E70" s="13">
        <v>84.05</v>
      </c>
      <c r="F70" s="14">
        <v>0</v>
      </c>
      <c r="G70" s="14"/>
      <c r="H70" s="14"/>
      <c r="I70" s="14"/>
      <c r="J70" s="14">
        <f t="shared" si="4"/>
        <v>0</v>
      </c>
      <c r="K70" s="14">
        <f t="shared" si="5"/>
        <v>33.62</v>
      </c>
      <c r="L70" s="12" t="s">
        <v>107</v>
      </c>
    </row>
    <row r="71" ht="24" customHeight="1" spans="1:12">
      <c r="A71" s="12">
        <v>68</v>
      </c>
      <c r="B71" s="12" t="s">
        <v>159</v>
      </c>
      <c r="C71" s="12" t="s">
        <v>160</v>
      </c>
      <c r="D71" s="12" t="s">
        <v>161</v>
      </c>
      <c r="E71" s="13">
        <v>84.8</v>
      </c>
      <c r="F71" s="14">
        <v>87.66</v>
      </c>
      <c r="G71" s="14"/>
      <c r="H71" s="14"/>
      <c r="I71" s="14"/>
      <c r="J71" s="14">
        <f t="shared" si="4"/>
        <v>87.66</v>
      </c>
      <c r="K71" s="14">
        <f t="shared" si="5"/>
        <v>86.516</v>
      </c>
      <c r="L71" s="12" t="s">
        <v>107</v>
      </c>
    </row>
    <row r="72" ht="24" customHeight="1" spans="1:12">
      <c r="A72" s="12">
        <v>69</v>
      </c>
      <c r="B72" s="12" t="s">
        <v>162</v>
      </c>
      <c r="C72" s="12" t="s">
        <v>163</v>
      </c>
      <c r="D72" s="12" t="s">
        <v>161</v>
      </c>
      <c r="E72" s="13">
        <v>83.6</v>
      </c>
      <c r="F72" s="14">
        <v>88.22</v>
      </c>
      <c r="G72" s="14"/>
      <c r="H72" s="14"/>
      <c r="I72" s="14"/>
      <c r="J72" s="14">
        <f t="shared" si="4"/>
        <v>88.22</v>
      </c>
      <c r="K72" s="14">
        <f t="shared" si="5"/>
        <v>86.372</v>
      </c>
      <c r="L72" s="12" t="s">
        <v>107</v>
      </c>
    </row>
    <row r="73" ht="24" customHeight="1" spans="1:12">
      <c r="A73" s="12">
        <v>70</v>
      </c>
      <c r="B73" s="12" t="s">
        <v>164</v>
      </c>
      <c r="C73" s="12" t="s">
        <v>165</v>
      </c>
      <c r="D73" s="12" t="s">
        <v>161</v>
      </c>
      <c r="E73" s="13">
        <v>79.75</v>
      </c>
      <c r="F73" s="14">
        <v>89.84</v>
      </c>
      <c r="G73" s="14"/>
      <c r="H73" s="14"/>
      <c r="I73" s="14"/>
      <c r="J73" s="14">
        <f t="shared" si="4"/>
        <v>89.84</v>
      </c>
      <c r="K73" s="14">
        <f t="shared" si="5"/>
        <v>85.804</v>
      </c>
      <c r="L73" s="12" t="s">
        <v>107</v>
      </c>
    </row>
    <row r="74" ht="24" customHeight="1" spans="1:12">
      <c r="A74" s="12">
        <v>71</v>
      </c>
      <c r="B74" s="12" t="s">
        <v>166</v>
      </c>
      <c r="C74" s="12" t="s">
        <v>167</v>
      </c>
      <c r="D74" s="12" t="s">
        <v>161</v>
      </c>
      <c r="E74" s="13">
        <v>83.8</v>
      </c>
      <c r="F74" s="14">
        <v>86.92</v>
      </c>
      <c r="G74" s="14"/>
      <c r="H74" s="14"/>
      <c r="I74" s="14"/>
      <c r="J74" s="14">
        <f t="shared" si="4"/>
        <v>86.92</v>
      </c>
      <c r="K74" s="14">
        <f t="shared" si="5"/>
        <v>85.672</v>
      </c>
      <c r="L74" s="12" t="s">
        <v>107</v>
      </c>
    </row>
    <row r="75" ht="24" customHeight="1" spans="1:12">
      <c r="A75" s="12">
        <v>72</v>
      </c>
      <c r="B75" s="12" t="s">
        <v>168</v>
      </c>
      <c r="C75" s="12" t="s">
        <v>169</v>
      </c>
      <c r="D75" s="12" t="s">
        <v>161</v>
      </c>
      <c r="E75" s="13">
        <v>78.2</v>
      </c>
      <c r="F75" s="14">
        <v>90.64</v>
      </c>
      <c r="G75" s="14"/>
      <c r="H75" s="14"/>
      <c r="I75" s="14"/>
      <c r="J75" s="14">
        <f t="shared" si="4"/>
        <v>90.64</v>
      </c>
      <c r="K75" s="14">
        <f t="shared" si="5"/>
        <v>85.664</v>
      </c>
      <c r="L75" s="12" t="s">
        <v>107</v>
      </c>
    </row>
    <row r="76" ht="24" customHeight="1" spans="1:12">
      <c r="A76" s="12">
        <v>73</v>
      </c>
      <c r="B76" s="12" t="s">
        <v>170</v>
      </c>
      <c r="C76" s="12" t="s">
        <v>171</v>
      </c>
      <c r="D76" s="12" t="s">
        <v>161</v>
      </c>
      <c r="E76" s="13">
        <v>79.5</v>
      </c>
      <c r="F76" s="14">
        <v>89.22</v>
      </c>
      <c r="G76" s="14"/>
      <c r="H76" s="14"/>
      <c r="I76" s="14"/>
      <c r="J76" s="14">
        <f t="shared" si="4"/>
        <v>89.22</v>
      </c>
      <c r="K76" s="14">
        <f t="shared" si="5"/>
        <v>85.332</v>
      </c>
      <c r="L76" s="12" t="s">
        <v>107</v>
      </c>
    </row>
    <row r="77" ht="24" customHeight="1" spans="1:12">
      <c r="A77" s="12">
        <v>74</v>
      </c>
      <c r="B77" s="12" t="s">
        <v>172</v>
      </c>
      <c r="C77" s="12" t="s">
        <v>173</v>
      </c>
      <c r="D77" s="12" t="s">
        <v>161</v>
      </c>
      <c r="E77" s="13">
        <v>79.1</v>
      </c>
      <c r="F77" s="14">
        <v>89.4</v>
      </c>
      <c r="G77" s="14"/>
      <c r="H77" s="14"/>
      <c r="I77" s="14"/>
      <c r="J77" s="14">
        <f t="shared" si="4"/>
        <v>89.4</v>
      </c>
      <c r="K77" s="14">
        <f t="shared" si="5"/>
        <v>85.28</v>
      </c>
      <c r="L77" s="12" t="s">
        <v>107</v>
      </c>
    </row>
    <row r="78" ht="24" customHeight="1" spans="1:12">
      <c r="A78" s="12">
        <v>75</v>
      </c>
      <c r="B78" s="12" t="s">
        <v>174</v>
      </c>
      <c r="C78" s="12" t="s">
        <v>175</v>
      </c>
      <c r="D78" s="12" t="s">
        <v>161</v>
      </c>
      <c r="E78" s="13">
        <v>78.35</v>
      </c>
      <c r="F78" s="14">
        <v>89.66</v>
      </c>
      <c r="G78" s="14"/>
      <c r="H78" s="14"/>
      <c r="I78" s="14"/>
      <c r="J78" s="14">
        <f t="shared" si="4"/>
        <v>89.66</v>
      </c>
      <c r="K78" s="14">
        <f t="shared" si="5"/>
        <v>85.136</v>
      </c>
      <c r="L78" s="12" t="s">
        <v>107</v>
      </c>
    </row>
    <row r="79" ht="24" customHeight="1" spans="1:12">
      <c r="A79" s="12">
        <v>76</v>
      </c>
      <c r="B79" s="12" t="s">
        <v>176</v>
      </c>
      <c r="C79" s="12" t="s">
        <v>177</v>
      </c>
      <c r="D79" s="12" t="s">
        <v>161</v>
      </c>
      <c r="E79" s="13">
        <v>78.4</v>
      </c>
      <c r="F79" s="14">
        <v>89.42</v>
      </c>
      <c r="G79" s="14"/>
      <c r="H79" s="14"/>
      <c r="I79" s="14"/>
      <c r="J79" s="14">
        <f t="shared" si="4"/>
        <v>89.42</v>
      </c>
      <c r="K79" s="14">
        <f t="shared" si="5"/>
        <v>85.012</v>
      </c>
      <c r="L79" s="12" t="s">
        <v>107</v>
      </c>
    </row>
    <row r="80" ht="24" customHeight="1" spans="1:12">
      <c r="A80" s="12">
        <v>77</v>
      </c>
      <c r="B80" s="12" t="s">
        <v>178</v>
      </c>
      <c r="C80" s="12" t="s">
        <v>179</v>
      </c>
      <c r="D80" s="12" t="s">
        <v>161</v>
      </c>
      <c r="E80" s="13">
        <v>80</v>
      </c>
      <c r="F80" s="14">
        <v>88.18</v>
      </c>
      <c r="G80" s="14"/>
      <c r="H80" s="14"/>
      <c r="I80" s="14"/>
      <c r="J80" s="14">
        <f t="shared" si="4"/>
        <v>88.18</v>
      </c>
      <c r="K80" s="14">
        <f t="shared" si="5"/>
        <v>84.908</v>
      </c>
      <c r="L80" s="12" t="s">
        <v>107</v>
      </c>
    </row>
    <row r="81" ht="24" customHeight="1" spans="1:12">
      <c r="A81" s="12">
        <v>78</v>
      </c>
      <c r="B81" s="12" t="s">
        <v>180</v>
      </c>
      <c r="C81" s="12" t="s">
        <v>181</v>
      </c>
      <c r="D81" s="12" t="s">
        <v>161</v>
      </c>
      <c r="E81" s="13">
        <v>79.15</v>
      </c>
      <c r="F81" s="14">
        <v>88.36</v>
      </c>
      <c r="G81" s="14"/>
      <c r="H81" s="14"/>
      <c r="I81" s="14"/>
      <c r="J81" s="14">
        <f t="shared" si="4"/>
        <v>88.36</v>
      </c>
      <c r="K81" s="14">
        <f t="shared" si="5"/>
        <v>84.676</v>
      </c>
      <c r="L81" s="12" t="s">
        <v>107</v>
      </c>
    </row>
    <row r="82" ht="24" customHeight="1" spans="1:12">
      <c r="A82" s="12">
        <v>79</v>
      </c>
      <c r="B82" s="12" t="s">
        <v>182</v>
      </c>
      <c r="C82" s="12" t="s">
        <v>183</v>
      </c>
      <c r="D82" s="12" t="s">
        <v>161</v>
      </c>
      <c r="E82" s="13">
        <v>80.6</v>
      </c>
      <c r="F82" s="14">
        <v>84.4</v>
      </c>
      <c r="G82" s="14"/>
      <c r="H82" s="14"/>
      <c r="I82" s="14"/>
      <c r="J82" s="14">
        <f t="shared" si="4"/>
        <v>84.4</v>
      </c>
      <c r="K82" s="14">
        <f t="shared" si="5"/>
        <v>82.88</v>
      </c>
      <c r="L82" s="12" t="s">
        <v>107</v>
      </c>
    </row>
    <row r="83" ht="24" customHeight="1" spans="1:12">
      <c r="A83" s="12">
        <v>80</v>
      </c>
      <c r="B83" s="12" t="s">
        <v>184</v>
      </c>
      <c r="C83" s="12" t="s">
        <v>185</v>
      </c>
      <c r="D83" s="12" t="s">
        <v>186</v>
      </c>
      <c r="E83" s="13">
        <v>81.75</v>
      </c>
      <c r="F83" s="14">
        <v>88</v>
      </c>
      <c r="G83" s="14"/>
      <c r="H83" s="14"/>
      <c r="I83" s="14"/>
      <c r="J83" s="14">
        <f t="shared" si="4"/>
        <v>88</v>
      </c>
      <c r="K83" s="14">
        <f t="shared" si="5"/>
        <v>85.5</v>
      </c>
      <c r="L83" s="12" t="s">
        <v>107</v>
      </c>
    </row>
    <row r="84" ht="24" customHeight="1" spans="1:12">
      <c r="A84" s="12">
        <v>81</v>
      </c>
      <c r="B84" s="12" t="s">
        <v>187</v>
      </c>
      <c r="C84" s="12" t="s">
        <v>188</v>
      </c>
      <c r="D84" s="12" t="s">
        <v>186</v>
      </c>
      <c r="E84" s="13">
        <v>82.7</v>
      </c>
      <c r="F84" s="14">
        <v>85.72</v>
      </c>
      <c r="G84" s="14"/>
      <c r="H84" s="14"/>
      <c r="I84" s="14"/>
      <c r="J84" s="14">
        <f t="shared" si="4"/>
        <v>85.72</v>
      </c>
      <c r="K84" s="14">
        <f t="shared" si="5"/>
        <v>84.512</v>
      </c>
      <c r="L84" s="12" t="s">
        <v>107</v>
      </c>
    </row>
    <row r="85" ht="24" customHeight="1" spans="1:12">
      <c r="A85" s="12">
        <v>82</v>
      </c>
      <c r="B85" s="12" t="s">
        <v>189</v>
      </c>
      <c r="C85" s="12" t="s">
        <v>190</v>
      </c>
      <c r="D85" s="12" t="s">
        <v>186</v>
      </c>
      <c r="E85" s="13">
        <v>78.35</v>
      </c>
      <c r="F85" s="14">
        <v>85.4</v>
      </c>
      <c r="G85" s="14"/>
      <c r="H85" s="14"/>
      <c r="I85" s="14"/>
      <c r="J85" s="14">
        <f t="shared" si="4"/>
        <v>85.4</v>
      </c>
      <c r="K85" s="14">
        <f t="shared" si="5"/>
        <v>82.58</v>
      </c>
      <c r="L85" s="12" t="s">
        <v>107</v>
      </c>
    </row>
    <row r="86" ht="24" customHeight="1" spans="1:12">
      <c r="A86" s="12">
        <v>83</v>
      </c>
      <c r="B86" s="12" t="s">
        <v>191</v>
      </c>
      <c r="C86" s="12" t="s">
        <v>192</v>
      </c>
      <c r="D86" s="12" t="s">
        <v>186</v>
      </c>
      <c r="E86" s="13">
        <v>77.5</v>
      </c>
      <c r="F86" s="14">
        <v>85.1</v>
      </c>
      <c r="G86" s="14"/>
      <c r="H86" s="14"/>
      <c r="I86" s="14"/>
      <c r="J86" s="14">
        <f t="shared" si="4"/>
        <v>85.1</v>
      </c>
      <c r="K86" s="14">
        <f t="shared" si="5"/>
        <v>82.06</v>
      </c>
      <c r="L86" s="12" t="s">
        <v>107</v>
      </c>
    </row>
    <row r="87" ht="24" customHeight="1" spans="1:12">
      <c r="A87" s="12">
        <v>84</v>
      </c>
      <c r="B87" s="12" t="s">
        <v>193</v>
      </c>
      <c r="C87" s="12" t="s">
        <v>194</v>
      </c>
      <c r="D87" s="12" t="s">
        <v>186</v>
      </c>
      <c r="E87" s="13">
        <v>75.65</v>
      </c>
      <c r="F87" s="14">
        <v>86.3</v>
      </c>
      <c r="G87" s="14"/>
      <c r="H87" s="14"/>
      <c r="I87" s="14"/>
      <c r="J87" s="14">
        <f t="shared" si="4"/>
        <v>86.3</v>
      </c>
      <c r="K87" s="14">
        <f t="shared" si="5"/>
        <v>82.04</v>
      </c>
      <c r="L87" s="12" t="s">
        <v>107</v>
      </c>
    </row>
    <row r="88" ht="24" customHeight="1" spans="1:12">
      <c r="A88" s="12">
        <v>85</v>
      </c>
      <c r="B88" s="12" t="s">
        <v>195</v>
      </c>
      <c r="C88" s="12" t="s">
        <v>196</v>
      </c>
      <c r="D88" s="12" t="s">
        <v>186</v>
      </c>
      <c r="E88" s="13">
        <v>77.3</v>
      </c>
      <c r="F88" s="14">
        <v>84.44</v>
      </c>
      <c r="G88" s="14"/>
      <c r="H88" s="14"/>
      <c r="I88" s="14"/>
      <c r="J88" s="14">
        <f t="shared" si="4"/>
        <v>84.44</v>
      </c>
      <c r="K88" s="14">
        <f t="shared" si="5"/>
        <v>81.584</v>
      </c>
      <c r="L88" s="12" t="s">
        <v>107</v>
      </c>
    </row>
    <row r="89" ht="24" customHeight="1" spans="1:12">
      <c r="A89" s="12">
        <v>86</v>
      </c>
      <c r="B89" s="12" t="s">
        <v>197</v>
      </c>
      <c r="C89" s="12" t="s">
        <v>198</v>
      </c>
      <c r="D89" s="12" t="s">
        <v>186</v>
      </c>
      <c r="E89" s="13">
        <v>76.25</v>
      </c>
      <c r="F89" s="14">
        <v>82.4</v>
      </c>
      <c r="G89" s="14"/>
      <c r="H89" s="14"/>
      <c r="I89" s="14"/>
      <c r="J89" s="14">
        <f t="shared" si="4"/>
        <v>82.4</v>
      </c>
      <c r="K89" s="14">
        <f t="shared" si="5"/>
        <v>79.94</v>
      </c>
      <c r="L89" s="12" t="s">
        <v>107</v>
      </c>
    </row>
    <row r="90" ht="24" customHeight="1" spans="1:12">
      <c r="A90" s="12">
        <v>87</v>
      </c>
      <c r="B90" s="12" t="s">
        <v>199</v>
      </c>
      <c r="C90" s="12" t="s">
        <v>200</v>
      </c>
      <c r="D90" s="12" t="s">
        <v>186</v>
      </c>
      <c r="E90" s="13">
        <v>75.5</v>
      </c>
      <c r="F90" s="14">
        <v>81.8</v>
      </c>
      <c r="G90" s="14"/>
      <c r="H90" s="14"/>
      <c r="I90" s="14"/>
      <c r="J90" s="14">
        <f t="shared" si="4"/>
        <v>81.8</v>
      </c>
      <c r="K90" s="14">
        <f t="shared" si="5"/>
        <v>79.28</v>
      </c>
      <c r="L90" s="12" t="s">
        <v>107</v>
      </c>
    </row>
    <row r="91" ht="24" customHeight="1" spans="1:12">
      <c r="A91" s="12">
        <v>88</v>
      </c>
      <c r="B91" s="12" t="s">
        <v>201</v>
      </c>
      <c r="C91" s="12" t="s">
        <v>202</v>
      </c>
      <c r="D91" s="12" t="s">
        <v>186</v>
      </c>
      <c r="E91" s="13">
        <v>76.7</v>
      </c>
      <c r="F91" s="14">
        <v>0</v>
      </c>
      <c r="G91" s="14"/>
      <c r="H91" s="14"/>
      <c r="I91" s="14"/>
      <c r="J91" s="14">
        <f t="shared" si="4"/>
        <v>0</v>
      </c>
      <c r="K91" s="14">
        <f t="shared" si="5"/>
        <v>30.68</v>
      </c>
      <c r="L91" s="12" t="s">
        <v>107</v>
      </c>
    </row>
    <row r="92" ht="24" customHeight="1" spans="1:12">
      <c r="A92" s="12">
        <v>89</v>
      </c>
      <c r="B92" s="12" t="s">
        <v>203</v>
      </c>
      <c r="C92" s="12" t="s">
        <v>204</v>
      </c>
      <c r="D92" s="12" t="s">
        <v>205</v>
      </c>
      <c r="E92" s="13">
        <v>76</v>
      </c>
      <c r="F92" s="14">
        <v>91.76</v>
      </c>
      <c r="G92" s="14"/>
      <c r="H92" s="14"/>
      <c r="I92" s="14">
        <v>90.8</v>
      </c>
      <c r="J92" s="14">
        <f t="shared" ref="J92:J103" si="6">F92*0.3+I92*0.7</f>
        <v>91.088</v>
      </c>
      <c r="K92" s="14">
        <f t="shared" si="5"/>
        <v>85.0528</v>
      </c>
      <c r="L92" s="12" t="s">
        <v>107</v>
      </c>
    </row>
    <row r="93" ht="24" customHeight="1" spans="1:12">
      <c r="A93" s="12">
        <v>90</v>
      </c>
      <c r="B93" s="12" t="s">
        <v>206</v>
      </c>
      <c r="C93" s="12" t="s">
        <v>207</v>
      </c>
      <c r="D93" s="12" t="s">
        <v>205</v>
      </c>
      <c r="E93" s="13">
        <v>76.3</v>
      </c>
      <c r="F93" s="14">
        <v>87.04</v>
      </c>
      <c r="G93" s="14"/>
      <c r="H93" s="14"/>
      <c r="I93" s="14">
        <v>88.6</v>
      </c>
      <c r="J93" s="14">
        <f t="shared" si="6"/>
        <v>88.132</v>
      </c>
      <c r="K93" s="14">
        <f t="shared" si="5"/>
        <v>83.3992</v>
      </c>
      <c r="L93" s="12" t="s">
        <v>107</v>
      </c>
    </row>
    <row r="94" ht="24" customHeight="1" spans="1:12">
      <c r="A94" s="12">
        <v>91</v>
      </c>
      <c r="B94" s="12" t="s">
        <v>208</v>
      </c>
      <c r="C94" s="12" t="s">
        <v>209</v>
      </c>
      <c r="D94" s="12" t="s">
        <v>205</v>
      </c>
      <c r="E94" s="13">
        <v>75.65</v>
      </c>
      <c r="F94" s="14">
        <v>88.12</v>
      </c>
      <c r="G94" s="14"/>
      <c r="H94" s="14"/>
      <c r="I94" s="14">
        <v>86.4</v>
      </c>
      <c r="J94" s="14">
        <f t="shared" si="6"/>
        <v>86.916</v>
      </c>
      <c r="K94" s="14">
        <f t="shared" si="5"/>
        <v>82.4096</v>
      </c>
      <c r="L94" s="12" t="s">
        <v>107</v>
      </c>
    </row>
    <row r="95" ht="24" customHeight="1" spans="1:12">
      <c r="A95" s="12">
        <v>92</v>
      </c>
      <c r="B95" s="12" t="s">
        <v>210</v>
      </c>
      <c r="C95" s="12" t="s">
        <v>211</v>
      </c>
      <c r="D95" s="12" t="s">
        <v>205</v>
      </c>
      <c r="E95" s="13">
        <v>78.85</v>
      </c>
      <c r="F95" s="14">
        <v>83.8</v>
      </c>
      <c r="G95" s="14"/>
      <c r="H95" s="14"/>
      <c r="I95" s="14">
        <v>79</v>
      </c>
      <c r="J95" s="14">
        <f t="shared" si="6"/>
        <v>80.44</v>
      </c>
      <c r="K95" s="14">
        <f t="shared" si="5"/>
        <v>79.804</v>
      </c>
      <c r="L95" s="12" t="s">
        <v>107</v>
      </c>
    </row>
    <row r="96" ht="24" customHeight="1" spans="1:12">
      <c r="A96" s="12">
        <v>93</v>
      </c>
      <c r="B96" s="12" t="s">
        <v>212</v>
      </c>
      <c r="C96" s="12" t="s">
        <v>213</v>
      </c>
      <c r="D96" s="12" t="s">
        <v>205</v>
      </c>
      <c r="E96" s="13">
        <v>78</v>
      </c>
      <c r="F96" s="14">
        <v>87.06</v>
      </c>
      <c r="G96" s="14"/>
      <c r="H96" s="14"/>
      <c r="I96" s="14">
        <v>77.2</v>
      </c>
      <c r="J96" s="14">
        <f t="shared" si="6"/>
        <v>80.158</v>
      </c>
      <c r="K96" s="14">
        <f t="shared" si="5"/>
        <v>79.2948</v>
      </c>
      <c r="L96" s="12" t="s">
        <v>107</v>
      </c>
    </row>
    <row r="97" ht="24" customHeight="1" spans="1:12">
      <c r="A97" s="12">
        <v>94</v>
      </c>
      <c r="B97" s="12" t="s">
        <v>214</v>
      </c>
      <c r="C97" s="12" t="s">
        <v>215</v>
      </c>
      <c r="D97" s="12" t="s">
        <v>205</v>
      </c>
      <c r="E97" s="13">
        <v>79.45</v>
      </c>
      <c r="F97" s="14">
        <v>0</v>
      </c>
      <c r="G97" s="14"/>
      <c r="H97" s="14"/>
      <c r="I97" s="14">
        <v>0</v>
      </c>
      <c r="J97" s="14">
        <f t="shared" si="6"/>
        <v>0</v>
      </c>
      <c r="K97" s="14">
        <f t="shared" si="5"/>
        <v>31.78</v>
      </c>
      <c r="L97" s="12" t="s">
        <v>107</v>
      </c>
    </row>
    <row r="98" ht="24" customHeight="1" spans="1:12">
      <c r="A98" s="12">
        <v>95</v>
      </c>
      <c r="B98" s="12" t="s">
        <v>216</v>
      </c>
      <c r="C98" s="12" t="s">
        <v>217</v>
      </c>
      <c r="D98" s="12" t="s">
        <v>218</v>
      </c>
      <c r="E98" s="13">
        <v>84.95</v>
      </c>
      <c r="F98" s="14">
        <v>91.98</v>
      </c>
      <c r="G98" s="14"/>
      <c r="H98" s="14"/>
      <c r="I98" s="14">
        <v>87.32</v>
      </c>
      <c r="J98" s="14">
        <f t="shared" si="6"/>
        <v>88.718</v>
      </c>
      <c r="K98" s="14">
        <f t="shared" si="5"/>
        <v>87.2108</v>
      </c>
      <c r="L98" s="12" t="s">
        <v>107</v>
      </c>
    </row>
    <row r="99" ht="24" customHeight="1" spans="1:12">
      <c r="A99" s="12">
        <v>96</v>
      </c>
      <c r="B99" s="12" t="s">
        <v>219</v>
      </c>
      <c r="C99" s="12" t="s">
        <v>220</v>
      </c>
      <c r="D99" s="12" t="s">
        <v>218</v>
      </c>
      <c r="E99" s="13">
        <v>82.9</v>
      </c>
      <c r="F99" s="14">
        <v>88.24</v>
      </c>
      <c r="G99" s="14"/>
      <c r="H99" s="14"/>
      <c r="I99" s="14">
        <v>77.86</v>
      </c>
      <c r="J99" s="14">
        <f t="shared" si="6"/>
        <v>80.974</v>
      </c>
      <c r="K99" s="14">
        <f t="shared" si="5"/>
        <v>81.7444</v>
      </c>
      <c r="L99" s="12" t="s">
        <v>107</v>
      </c>
    </row>
    <row r="100" ht="24" customHeight="1" spans="1:12">
      <c r="A100" s="12">
        <v>97</v>
      </c>
      <c r="B100" s="12" t="s">
        <v>221</v>
      </c>
      <c r="C100" s="12" t="s">
        <v>222</v>
      </c>
      <c r="D100" s="12" t="s">
        <v>218</v>
      </c>
      <c r="E100" s="13">
        <v>81.9</v>
      </c>
      <c r="F100" s="14">
        <v>86.36</v>
      </c>
      <c r="G100" s="14"/>
      <c r="H100" s="14"/>
      <c r="I100" s="14">
        <v>76.76</v>
      </c>
      <c r="J100" s="14">
        <f t="shared" si="6"/>
        <v>79.64</v>
      </c>
      <c r="K100" s="14">
        <f t="shared" si="5"/>
        <v>80.544</v>
      </c>
      <c r="L100" s="12" t="s">
        <v>107</v>
      </c>
    </row>
    <row r="101" ht="24" customHeight="1" spans="1:12">
      <c r="A101" s="12">
        <v>98</v>
      </c>
      <c r="B101" s="12" t="s">
        <v>223</v>
      </c>
      <c r="C101" s="12" t="s">
        <v>224</v>
      </c>
      <c r="D101" s="12" t="s">
        <v>218</v>
      </c>
      <c r="E101" s="13">
        <v>82.9</v>
      </c>
      <c r="F101" s="14">
        <v>84.6</v>
      </c>
      <c r="G101" s="14"/>
      <c r="H101" s="14"/>
      <c r="I101" s="14">
        <v>74.56</v>
      </c>
      <c r="J101" s="14">
        <f t="shared" si="6"/>
        <v>77.572</v>
      </c>
      <c r="K101" s="14">
        <f t="shared" si="5"/>
        <v>79.7032</v>
      </c>
      <c r="L101" s="12" t="s">
        <v>107</v>
      </c>
    </row>
    <row r="102" ht="24" customHeight="1" spans="1:12">
      <c r="A102" s="12">
        <v>99</v>
      </c>
      <c r="B102" s="12" t="s">
        <v>225</v>
      </c>
      <c r="C102" s="12" t="s">
        <v>226</v>
      </c>
      <c r="D102" s="12" t="s">
        <v>218</v>
      </c>
      <c r="E102" s="13">
        <v>82.5</v>
      </c>
      <c r="F102" s="14">
        <v>85.94</v>
      </c>
      <c r="G102" s="14"/>
      <c r="H102" s="14"/>
      <c r="I102" s="14">
        <v>72.26</v>
      </c>
      <c r="J102" s="14">
        <f t="shared" si="6"/>
        <v>76.364</v>
      </c>
      <c r="K102" s="14">
        <f t="shared" si="5"/>
        <v>78.8184</v>
      </c>
      <c r="L102" s="12" t="s">
        <v>107</v>
      </c>
    </row>
    <row r="103" ht="24" customHeight="1" spans="1:12">
      <c r="A103" s="12">
        <v>100</v>
      </c>
      <c r="B103" s="12" t="s">
        <v>227</v>
      </c>
      <c r="C103" s="12" t="s">
        <v>228</v>
      </c>
      <c r="D103" s="12" t="s">
        <v>218</v>
      </c>
      <c r="E103" s="13">
        <v>82.85</v>
      </c>
      <c r="F103" s="14">
        <v>82.54</v>
      </c>
      <c r="G103" s="14"/>
      <c r="H103" s="14"/>
      <c r="I103" s="14">
        <v>73.06</v>
      </c>
      <c r="J103" s="14">
        <f t="shared" si="6"/>
        <v>75.904</v>
      </c>
      <c r="K103" s="14">
        <f t="shared" si="5"/>
        <v>78.6824</v>
      </c>
      <c r="L103" s="12" t="s">
        <v>107</v>
      </c>
    </row>
    <row r="104" spans="1:12">
      <c r="A104" s="19" t="s">
        <v>229</v>
      </c>
      <c r="B104" s="20"/>
      <c r="C104" s="20"/>
      <c r="D104" s="20"/>
      <c r="E104" s="20"/>
      <c r="F104" s="20"/>
      <c r="G104" s="20"/>
      <c r="H104" s="20"/>
      <c r="I104" s="20"/>
      <c r="J104" s="20"/>
      <c r="K104" s="20"/>
      <c r="L104" s="20"/>
    </row>
    <row r="105" ht="31" customHeight="1" spans="1:12">
      <c r="A105" s="20"/>
      <c r="B105" s="20"/>
      <c r="C105" s="20"/>
      <c r="D105" s="20"/>
      <c r="E105" s="20"/>
      <c r="F105" s="20"/>
      <c r="G105" s="20"/>
      <c r="H105" s="20"/>
      <c r="I105" s="20"/>
      <c r="J105" s="20"/>
      <c r="K105" s="20"/>
      <c r="L105" s="20"/>
    </row>
  </sheetData>
  <mergeCells count="10">
    <mergeCell ref="A1:L1"/>
    <mergeCell ref="F2:J2"/>
    <mergeCell ref="A2:A3"/>
    <mergeCell ref="B2:B3"/>
    <mergeCell ref="C2:C3"/>
    <mergeCell ref="D2:D3"/>
    <mergeCell ref="E2:E3"/>
    <mergeCell ref="K2:K3"/>
    <mergeCell ref="L2:L3"/>
    <mergeCell ref="A104:L105"/>
  </mergeCells>
  <pageMargins left="0.314583333333333" right="0.196527777777778" top="0.275" bottom="0.314583333333333" header="0.196527777777778" footer="0.196527777777778"/>
  <pageSetup paperSize="9" scale="79" fitToHeight="0" orientation="portrait" horizontalDpi="6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周周～～～</cp:lastModifiedBy>
  <dcterms:created xsi:type="dcterms:W3CDTF">2023-05-29T02:12:00Z</dcterms:created>
  <dcterms:modified xsi:type="dcterms:W3CDTF">2024-07-23T07:13:19Z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7FEDBA32AB5B4DC28230AD7D17469B71_13</vt:lpwstr>
  </property>
  <property fmtid="{D5CDD505-2E9C-101B-9397-08002B2CF9AE}" pid="3" name="KSOProductBuildVer">
    <vt:lpwstr>2052-11.8.2.8506</vt:lpwstr>
  </property>
  <property fmtid="{D5CDD505-2E9C-101B-9397-08002B2CF9AE}" pid="4" name="KSOReadingLayout">
    <vt:bool>true</vt:bool>
  </property>
</Properties>
</file>