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最终版" sheetId="2" r:id="rId1"/>
    <sheet name="原始版" sheetId="1" r:id="rId2"/>
  </sheets>
  <definedNames>
    <definedName name="_xlnm._FilterDatabase" localSheetId="0" hidden="1">最终版!$A$1:$J$203</definedName>
    <definedName name="_xlnm._FilterDatabase" localSheetId="1" hidden="1">原始版!$A$93:$O$194</definedName>
    <definedName name="_xlnm.Print_Titles" localSheetId="1">原始版!$2:$2</definedName>
    <definedName name="_xlnm.Print_Titles" localSheetId="0">最终版!$3:$3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<sst xmlns="http://schemas.openxmlformats.org/spreadsheetml/2006/main" count="2382" uniqueCount="754">
  <si>
    <t>附件1：</t>
  </si>
  <si>
    <t>太原市杏花岭区2024年公开招聘第二批事业单位（教育系统）工作人员总成绩排名名单</t>
  </si>
  <si>
    <t>序号</t>
  </si>
  <si>
    <t>准考证号</t>
  </si>
  <si>
    <t>姓  名</t>
  </si>
  <si>
    <t>报考单位</t>
  </si>
  <si>
    <t>报考职位</t>
  </si>
  <si>
    <t>招聘
人数</t>
  </si>
  <si>
    <t>笔试成绩</t>
  </si>
  <si>
    <t>面试成绩</t>
  </si>
  <si>
    <t>总成绩
（保留两位小数）</t>
  </si>
  <si>
    <t>岗位
排名</t>
  </si>
  <si>
    <t>202402110530</t>
  </si>
  <si>
    <t>卫晓泉</t>
  </si>
  <si>
    <t>太原市杏花岭区五一路小学富力城分校</t>
  </si>
  <si>
    <t>小学语文1-01001</t>
  </si>
  <si>
    <t>1</t>
  </si>
  <si>
    <t>202402171606</t>
  </si>
  <si>
    <t>刘郑楠</t>
  </si>
  <si>
    <t>202402170309</t>
  </si>
  <si>
    <t>王越</t>
  </si>
  <si>
    <t>202402091122</t>
  </si>
  <si>
    <t>张晓慧</t>
  </si>
  <si>
    <t>小学语文2-01002</t>
  </si>
  <si>
    <t>202402170625</t>
  </si>
  <si>
    <t>李娟</t>
  </si>
  <si>
    <t>202402121129</t>
  </si>
  <si>
    <t>马浩天</t>
  </si>
  <si>
    <t>小学数学1-01003</t>
  </si>
  <si>
    <t>202402033026</t>
  </si>
  <si>
    <t>吴雪峰</t>
  </si>
  <si>
    <t>202402060106</t>
  </si>
  <si>
    <t>杨耀文</t>
  </si>
  <si>
    <t>202402020104</t>
  </si>
  <si>
    <t>田琪</t>
  </si>
  <si>
    <t>小学数学2-01004</t>
  </si>
  <si>
    <t>202402190110</t>
  </si>
  <si>
    <t>李琴</t>
  </si>
  <si>
    <t>202402090404</t>
  </si>
  <si>
    <t>高小瑜</t>
  </si>
  <si>
    <t>202402171802</t>
  </si>
  <si>
    <t>郭培君</t>
  </si>
  <si>
    <t>小学英语1-01005</t>
  </si>
  <si>
    <t>202402150214</t>
  </si>
  <si>
    <t>张泽华</t>
  </si>
  <si>
    <t>202402080110</t>
  </si>
  <si>
    <t>辛佳启</t>
  </si>
  <si>
    <t>202402132626</t>
  </si>
  <si>
    <t>李越</t>
  </si>
  <si>
    <t>小学英语2-01006</t>
  </si>
  <si>
    <t>202402040326</t>
  </si>
  <si>
    <t>薛丽花</t>
  </si>
  <si>
    <t>202402042102</t>
  </si>
  <si>
    <t>董萌</t>
  </si>
  <si>
    <t>202402110206</t>
  </si>
  <si>
    <t>李杰</t>
  </si>
  <si>
    <t>太原市杏花岭区职工新街小学校</t>
  </si>
  <si>
    <t>小学语文1-02007</t>
  </si>
  <si>
    <t>202402030523</t>
  </si>
  <si>
    <t>张佳琪</t>
  </si>
  <si>
    <t>202402172102</t>
  </si>
  <si>
    <t>李伟</t>
  </si>
  <si>
    <t>202402020222</t>
  </si>
  <si>
    <t>李雨薇</t>
  </si>
  <si>
    <t>小学语文2-02008</t>
  </si>
  <si>
    <t>202402031411</t>
  </si>
  <si>
    <t>杜露露</t>
  </si>
  <si>
    <t>202402110515</t>
  </si>
  <si>
    <t>曹骁婧</t>
  </si>
  <si>
    <t>202402092009</t>
  </si>
  <si>
    <t>卢奕昕</t>
  </si>
  <si>
    <t>小学数学-02009</t>
  </si>
  <si>
    <t>202402030314</t>
  </si>
  <si>
    <t>王洁</t>
  </si>
  <si>
    <t>202402101513</t>
  </si>
  <si>
    <t>吴祎</t>
  </si>
  <si>
    <t>202402101104</t>
  </si>
  <si>
    <t>付鸿</t>
  </si>
  <si>
    <t>小学体育-02010</t>
  </si>
  <si>
    <t>202402091029</t>
  </si>
  <si>
    <t>李晨</t>
  </si>
  <si>
    <t>202402050527</t>
  </si>
  <si>
    <t>关昕东</t>
  </si>
  <si>
    <t>202402140926</t>
  </si>
  <si>
    <t>任娇</t>
  </si>
  <si>
    <t>小学音乐-02011</t>
  </si>
  <si>
    <t>202402111925</t>
  </si>
  <si>
    <t>崔佳瑶</t>
  </si>
  <si>
    <t>202402132609</t>
  </si>
  <si>
    <t>赵志丽</t>
  </si>
  <si>
    <t>202402141607</t>
  </si>
  <si>
    <t>高翔</t>
  </si>
  <si>
    <t>太原市杏花岭区新建路小学富力华庭分校</t>
  </si>
  <si>
    <t>小学语文1-03012</t>
  </si>
  <si>
    <t>202402091610</t>
  </si>
  <si>
    <t>赵芃芃</t>
  </si>
  <si>
    <t>202402021024</t>
  </si>
  <si>
    <t>郭强</t>
  </si>
  <si>
    <t>202402121011</t>
  </si>
  <si>
    <t>刘婉彤</t>
  </si>
  <si>
    <t>小学语文2-03013</t>
  </si>
  <si>
    <t>202402112020</t>
  </si>
  <si>
    <t>翟晶晶</t>
  </si>
  <si>
    <t>202402043011</t>
  </si>
  <si>
    <t>马娇丽</t>
  </si>
  <si>
    <t>202402090814</t>
  </si>
  <si>
    <t>任雅琦</t>
  </si>
  <si>
    <t>小学语文3-03014</t>
  </si>
  <si>
    <t>202402171807</t>
  </si>
  <si>
    <t>孟嘉丽</t>
  </si>
  <si>
    <t>202402030224</t>
  </si>
  <si>
    <t>董晓雪</t>
  </si>
  <si>
    <t>202402031423</t>
  </si>
  <si>
    <t>屈峰</t>
  </si>
  <si>
    <t>小学数学1-03015</t>
  </si>
  <si>
    <t>202402040403</t>
  </si>
  <si>
    <t>付夏晖</t>
  </si>
  <si>
    <t>202402042505</t>
  </si>
  <si>
    <t>郝旭</t>
  </si>
  <si>
    <t>缺考</t>
  </si>
  <si>
    <t>202402110203</t>
  </si>
  <si>
    <t>姚彦燕</t>
  </si>
  <si>
    <t>小学数学2-03016</t>
  </si>
  <si>
    <t>202402110307</t>
  </si>
  <si>
    <t>李亚鹏</t>
  </si>
  <si>
    <t>202402190729</t>
  </si>
  <si>
    <t>周彩霞</t>
  </si>
  <si>
    <t>202402180510</t>
  </si>
  <si>
    <t>张慧敏</t>
  </si>
  <si>
    <t>太原市杏花岭区新道街小学中车分校</t>
  </si>
  <si>
    <t>小学语文-04017</t>
  </si>
  <si>
    <t>202402191403</t>
  </si>
  <si>
    <t>韩雅</t>
  </si>
  <si>
    <t>202402090502</t>
  </si>
  <si>
    <t>刘丽芬</t>
  </si>
  <si>
    <t>202402101602</t>
  </si>
  <si>
    <t>柴玺越</t>
  </si>
  <si>
    <t>小学体育1-04018</t>
  </si>
  <si>
    <t>202402040710</t>
  </si>
  <si>
    <t>芦家辉</t>
  </si>
  <si>
    <t>202402150710</t>
  </si>
  <si>
    <t>王志伟</t>
  </si>
  <si>
    <t>202402101302</t>
  </si>
  <si>
    <t>贾敏</t>
  </si>
  <si>
    <t>小学体育2-04019</t>
  </si>
  <si>
    <t>202402191303</t>
  </si>
  <si>
    <t>刘奕蔚</t>
  </si>
  <si>
    <t>202402132617</t>
  </si>
  <si>
    <t>刘康利</t>
  </si>
  <si>
    <t>202402042006</t>
  </si>
  <si>
    <t>赵悦雯</t>
  </si>
  <si>
    <t>小学音乐-04020</t>
  </si>
  <si>
    <t>202402100917</t>
  </si>
  <si>
    <t>成飞</t>
  </si>
  <si>
    <t>202402171724</t>
  </si>
  <si>
    <t>樊璐瑶</t>
  </si>
  <si>
    <t>202402141225</t>
  </si>
  <si>
    <t>王彬</t>
  </si>
  <si>
    <t>小学美术-04021</t>
  </si>
  <si>
    <t>202402132901</t>
  </si>
  <si>
    <t>付雪茹</t>
  </si>
  <si>
    <t>202402091804</t>
  </si>
  <si>
    <t>李逸男</t>
  </si>
  <si>
    <t>202402070429</t>
  </si>
  <si>
    <t>刘德政</t>
  </si>
  <si>
    <t>太原市杏花岭区经园路小学校</t>
  </si>
  <si>
    <t>小学语文1-05022</t>
  </si>
  <si>
    <t>202402131920</t>
  </si>
  <si>
    <t>李雨涛</t>
  </si>
  <si>
    <t>202402112019</t>
  </si>
  <si>
    <t>乔岩</t>
  </si>
  <si>
    <t>202402190507</t>
  </si>
  <si>
    <t>王紫玲</t>
  </si>
  <si>
    <t>小学语文2-05023</t>
  </si>
  <si>
    <t>202402111628</t>
  </si>
  <si>
    <t>高畅</t>
  </si>
  <si>
    <t>202402140825</t>
  </si>
  <si>
    <t>褚李玲</t>
  </si>
  <si>
    <t>202402192025</t>
  </si>
  <si>
    <t>赵晓丽</t>
  </si>
  <si>
    <t>小学体育1-05024</t>
  </si>
  <si>
    <t>202402032917</t>
  </si>
  <si>
    <t>陈丹丹</t>
  </si>
  <si>
    <t>202402162404</t>
  </si>
  <si>
    <t>郑艾</t>
  </si>
  <si>
    <t>202402152320</t>
  </si>
  <si>
    <t>高策</t>
  </si>
  <si>
    <t>小学体育2-05025</t>
  </si>
  <si>
    <t>202402171923</t>
  </si>
  <si>
    <t>智雅丽</t>
  </si>
  <si>
    <t>202402101324</t>
  </si>
  <si>
    <t>周玥</t>
  </si>
  <si>
    <t>小学科学-05026</t>
  </si>
  <si>
    <t>202402111017</t>
  </si>
  <si>
    <t>苏瑜</t>
  </si>
  <si>
    <t>202402051119</t>
  </si>
  <si>
    <t>李亚茹</t>
  </si>
  <si>
    <t>202402030512</t>
  </si>
  <si>
    <t>赵钊</t>
  </si>
  <si>
    <t>太原市杏花岭区新道街小学富力分校</t>
  </si>
  <si>
    <t>小学语文1-06027</t>
  </si>
  <si>
    <t>202402171818</t>
  </si>
  <si>
    <t>王汉斌</t>
  </si>
  <si>
    <t>202402100309</t>
  </si>
  <si>
    <t>白敬辉</t>
  </si>
  <si>
    <t>202402020215</t>
  </si>
  <si>
    <t>石瑞芳</t>
  </si>
  <si>
    <t>小学语文2-06028</t>
  </si>
  <si>
    <t>202402032816</t>
  </si>
  <si>
    <t>安钰珏</t>
  </si>
  <si>
    <t>202402110320</t>
  </si>
  <si>
    <t>白杰</t>
  </si>
  <si>
    <t>202402171502</t>
  </si>
  <si>
    <t>高永梅</t>
  </si>
  <si>
    <t>小学语文3-06029</t>
  </si>
  <si>
    <t>202402050816</t>
  </si>
  <si>
    <t>陈会宏</t>
  </si>
  <si>
    <t>小学数学1-06030</t>
  </si>
  <si>
    <t>202402080228</t>
  </si>
  <si>
    <t>赵宇檀</t>
  </si>
  <si>
    <t>202402170412</t>
  </si>
  <si>
    <t>王宇璇</t>
  </si>
  <si>
    <t>小学数学2-06031</t>
  </si>
  <si>
    <t>202402141828</t>
  </si>
  <si>
    <t>李彦蓉</t>
  </si>
  <si>
    <t>202402151429</t>
  </si>
  <si>
    <t>范晓宇</t>
  </si>
  <si>
    <t>202402050407</t>
  </si>
  <si>
    <t>关登峰</t>
  </si>
  <si>
    <t>太原市杏花岭区实验小学</t>
  </si>
  <si>
    <t>小学语文1-07032</t>
  </si>
  <si>
    <t>202402160922</t>
  </si>
  <si>
    <t>张陈艺</t>
  </si>
  <si>
    <t>202402132206</t>
  </si>
  <si>
    <t>雒海军</t>
  </si>
  <si>
    <t>202402062511</t>
  </si>
  <si>
    <t>刘渊</t>
  </si>
  <si>
    <t>小学语文2-07033</t>
  </si>
  <si>
    <t>202402100202</t>
  </si>
  <si>
    <t>王鑫</t>
  </si>
  <si>
    <t>202402141216</t>
  </si>
  <si>
    <t>段佳祺</t>
  </si>
  <si>
    <t>202402033003</t>
  </si>
  <si>
    <t>苏静怡</t>
  </si>
  <si>
    <t>小学数学-07034</t>
  </si>
  <si>
    <t>202402152219</t>
  </si>
  <si>
    <t>雷雨</t>
  </si>
  <si>
    <t>202402050728</t>
  </si>
  <si>
    <t>徐江</t>
  </si>
  <si>
    <t>202402190314</t>
  </si>
  <si>
    <t>朱咪</t>
  </si>
  <si>
    <t>小学科学-07035</t>
  </si>
  <si>
    <t>202402030518</t>
  </si>
  <si>
    <t>赵静艺</t>
  </si>
  <si>
    <t>202402130107</t>
  </si>
  <si>
    <t>陈嘉</t>
  </si>
  <si>
    <t>202402121222</t>
  </si>
  <si>
    <t>高玉泽</t>
  </si>
  <si>
    <t>太原市杏花岭区化工路小学校</t>
  </si>
  <si>
    <t>小学数学-08036</t>
  </si>
  <si>
    <t>202402162522</t>
  </si>
  <si>
    <t>刘倩</t>
  </si>
  <si>
    <t>202402012423</t>
  </si>
  <si>
    <t>刘婷婷</t>
  </si>
  <si>
    <t>202402160201</t>
  </si>
  <si>
    <t>刘颖如</t>
  </si>
  <si>
    <t>小学科学-08037</t>
  </si>
  <si>
    <t>202402190820</t>
  </si>
  <si>
    <t>薄晓雪</t>
  </si>
  <si>
    <t>202402110109</t>
  </si>
  <si>
    <t>苗艳艳</t>
  </si>
  <si>
    <t>202402032326</t>
  </si>
  <si>
    <t>银文瑜</t>
  </si>
  <si>
    <t>小学英语-08038</t>
  </si>
  <si>
    <t>202402132217</t>
  </si>
  <si>
    <t>柴晶</t>
  </si>
  <si>
    <t>202402091328</t>
  </si>
  <si>
    <t>陈晓萌</t>
  </si>
  <si>
    <t>202402060820</t>
  </si>
  <si>
    <t>王耀伟</t>
  </si>
  <si>
    <t>太原市杏花岭区享堂南街小学校</t>
  </si>
  <si>
    <t>小学语文1-09039</t>
  </si>
  <si>
    <t>202402032920</t>
  </si>
  <si>
    <t>高雪耀</t>
  </si>
  <si>
    <t>202402010817</t>
  </si>
  <si>
    <t>杨君一</t>
  </si>
  <si>
    <t>202402151404</t>
  </si>
  <si>
    <t>赵苗</t>
  </si>
  <si>
    <t>小学语文2-09040</t>
  </si>
  <si>
    <t>202402130705</t>
  </si>
  <si>
    <t>梁瑶瑶</t>
  </si>
  <si>
    <t>202402171109</t>
  </si>
  <si>
    <t>张思敏</t>
  </si>
  <si>
    <t>202402120822</t>
  </si>
  <si>
    <t>岳瑞婷</t>
  </si>
  <si>
    <t>太原市杏花岭区建设北路小学校</t>
  </si>
  <si>
    <t>小学语文-10041</t>
  </si>
  <si>
    <t>202402152625</t>
  </si>
  <si>
    <t>田敏悉</t>
  </si>
  <si>
    <t>202402190926</t>
  </si>
  <si>
    <t>郎婧</t>
  </si>
  <si>
    <t>202402042718</t>
  </si>
  <si>
    <t>李薇</t>
  </si>
  <si>
    <t>小学体育-10042</t>
  </si>
  <si>
    <t>202402110201</t>
  </si>
  <si>
    <t>贾文辉</t>
  </si>
  <si>
    <t>202402191327</t>
  </si>
  <si>
    <t>郝琼</t>
  </si>
  <si>
    <t>202402170121</t>
  </si>
  <si>
    <t>古雅仪</t>
  </si>
  <si>
    <t>太原市杏花岭区后小河小学校</t>
  </si>
  <si>
    <t>小学语文-11043</t>
  </si>
  <si>
    <t>202402110908</t>
  </si>
  <si>
    <t>李雯</t>
  </si>
  <si>
    <t>202402191014</t>
  </si>
  <si>
    <t>李琳</t>
  </si>
  <si>
    <t>202402091007</t>
  </si>
  <si>
    <t>王苗</t>
  </si>
  <si>
    <t>小学数学-11044</t>
  </si>
  <si>
    <t>202402161806</t>
  </si>
  <si>
    <t>张蔓</t>
  </si>
  <si>
    <t>202402170509</t>
  </si>
  <si>
    <t>郭斌</t>
  </si>
  <si>
    <t>202402010607</t>
  </si>
  <si>
    <t>王鹏</t>
  </si>
  <si>
    <t>太原市杏花岭区羊市街小学校</t>
  </si>
  <si>
    <t>小学语文1-12045</t>
  </si>
  <si>
    <t>202402131302</t>
  </si>
  <si>
    <t>杨洋</t>
  </si>
  <si>
    <t>202402030411</t>
  </si>
  <si>
    <t>黄林遵</t>
  </si>
  <si>
    <t>202402162406</t>
  </si>
  <si>
    <t>樊苗苗</t>
  </si>
  <si>
    <t>小学语文2-12046</t>
  </si>
  <si>
    <t>202402111804</t>
  </si>
  <si>
    <t>赵江琳</t>
  </si>
  <si>
    <t>202402131502</t>
  </si>
  <si>
    <t>郭思思</t>
  </si>
  <si>
    <t>202402060410</t>
  </si>
  <si>
    <t>赵杰</t>
  </si>
  <si>
    <t>太原市杏花岭区柏杨树街小学校</t>
  </si>
  <si>
    <t>小学体育-13047</t>
  </si>
  <si>
    <t>2</t>
  </si>
  <si>
    <t>202402131823</t>
  </si>
  <si>
    <t>马腾</t>
  </si>
  <si>
    <t>202402060801</t>
  </si>
  <si>
    <t>王晓娟</t>
  </si>
  <si>
    <t>202402120825</t>
  </si>
  <si>
    <t>刘祎琨</t>
  </si>
  <si>
    <t>202402140413</t>
  </si>
  <si>
    <t>柏莉</t>
  </si>
  <si>
    <t>202402060218</t>
  </si>
  <si>
    <t>梁玉环</t>
  </si>
  <si>
    <t>202402062423</t>
  </si>
  <si>
    <t>张宇浩</t>
  </si>
  <si>
    <t>太原市杏花岭区胜利街小学校</t>
  </si>
  <si>
    <t>小学体育-14048</t>
  </si>
  <si>
    <t>202402120901</t>
  </si>
  <si>
    <t>申圆圆</t>
  </si>
  <si>
    <t>202402130929</t>
  </si>
  <si>
    <t>郭子媛</t>
  </si>
  <si>
    <t>小学美术-14049</t>
  </si>
  <si>
    <t>202402051805</t>
  </si>
  <si>
    <t>杨睿</t>
  </si>
  <si>
    <t>202402021015</t>
  </si>
  <si>
    <t>苗乐</t>
  </si>
  <si>
    <t>202402140924</t>
  </si>
  <si>
    <t>张斌奇</t>
  </si>
  <si>
    <t>太原市杏花岭区外国语小学</t>
  </si>
  <si>
    <t>小学体育-15050</t>
  </si>
  <si>
    <t>202402171708</t>
  </si>
  <si>
    <t>苗淑娟</t>
  </si>
  <si>
    <t>202402120713</t>
  </si>
  <si>
    <t>潘宇</t>
  </si>
  <si>
    <t>202402121423</t>
  </si>
  <si>
    <t>李婧任</t>
  </si>
  <si>
    <t>小学音乐-15051</t>
  </si>
  <si>
    <t>202402081418</t>
  </si>
  <si>
    <t>尤越</t>
  </si>
  <si>
    <t>202402090604</t>
  </si>
  <si>
    <t>宋小亚</t>
  </si>
  <si>
    <t>202402121512</t>
  </si>
  <si>
    <t>马莉</t>
  </si>
  <si>
    <t>太原市杏花岭区北大街小学</t>
  </si>
  <si>
    <t>小学语文-16052</t>
  </si>
  <si>
    <t>202402160719</t>
  </si>
  <si>
    <t>丁凌烨</t>
  </si>
  <si>
    <t>202402152723</t>
  </si>
  <si>
    <t>水芳</t>
  </si>
  <si>
    <t>202402190726</t>
  </si>
  <si>
    <t>连霞霞</t>
  </si>
  <si>
    <t>太原市杏花岭区胜利西街小学校</t>
  </si>
  <si>
    <t>小学科学-17053</t>
  </si>
  <si>
    <t>202402140617</t>
  </si>
  <si>
    <t>高以宸</t>
  </si>
  <si>
    <t>202402080512</t>
  </si>
  <si>
    <t>赵蕾</t>
  </si>
  <si>
    <t>202402020803</t>
  </si>
  <si>
    <t>王素文</t>
  </si>
  <si>
    <t>太原市杏花岭区七府园小学校</t>
  </si>
  <si>
    <t>小学科学-18054</t>
  </si>
  <si>
    <t>202402162428</t>
  </si>
  <si>
    <t>杨恬恬</t>
  </si>
  <si>
    <t>202402171224</t>
  </si>
  <si>
    <t>孙祎蔚</t>
  </si>
  <si>
    <t>202402090725</t>
  </si>
  <si>
    <t>陈嘉颖</t>
  </si>
  <si>
    <t>太原市杏花岭区新道街小学校</t>
  </si>
  <si>
    <t>小学语文-19055</t>
  </si>
  <si>
    <t>202402041604</t>
  </si>
  <si>
    <t>田晶</t>
  </si>
  <si>
    <t>202402040103</t>
  </si>
  <si>
    <t>尹昕</t>
  </si>
  <si>
    <t>202402042226</t>
  </si>
  <si>
    <t>孙钰惠</t>
  </si>
  <si>
    <t>太原市杏花岭区三桥街小学校</t>
  </si>
  <si>
    <t>小学英语-20056</t>
  </si>
  <si>
    <t>202402050313</t>
  </si>
  <si>
    <t>马子恬</t>
  </si>
  <si>
    <t>202402060822</t>
  </si>
  <si>
    <t>王晓婷</t>
  </si>
  <si>
    <t>202402062420</t>
  </si>
  <si>
    <t>周林</t>
  </si>
  <si>
    <t>太原市杏花岭区大东关小学</t>
  </si>
  <si>
    <t>小学语文-21057</t>
  </si>
  <si>
    <t>202402080524</t>
  </si>
  <si>
    <t>景雅荣</t>
  </si>
  <si>
    <t>202402100423</t>
  </si>
  <si>
    <t>石敏达</t>
  </si>
  <si>
    <t>202402081702</t>
  </si>
  <si>
    <t>孙洁</t>
  </si>
  <si>
    <t>太原市杏花岭区中涧河镇联校</t>
  </si>
  <si>
    <t>小学科学-22058</t>
  </si>
  <si>
    <t>202402190819</t>
  </si>
  <si>
    <t>罗贤贤</t>
  </si>
  <si>
    <t>202402090819</t>
  </si>
  <si>
    <t>苗菊</t>
  </si>
  <si>
    <t>202402170516</t>
  </si>
  <si>
    <t>于然</t>
  </si>
  <si>
    <t>太原市杏花岭区解放路小学校</t>
  </si>
  <si>
    <t>小学科学-23059</t>
  </si>
  <si>
    <t>202402170404</t>
  </si>
  <si>
    <t>问璐</t>
  </si>
  <si>
    <t>202402151028</t>
  </si>
  <si>
    <t>张瑜</t>
  </si>
  <si>
    <t>202401011110</t>
  </si>
  <si>
    <t>白晓蓉</t>
  </si>
  <si>
    <t>太原市杏花岭区区属幼儿园</t>
  </si>
  <si>
    <t>幼儿园教师-24060</t>
  </si>
  <si>
    <t>202401010213</t>
  </si>
  <si>
    <t>宋洁琼</t>
  </si>
  <si>
    <t>202401012306</t>
  </si>
  <si>
    <t>张景丽</t>
  </si>
  <si>
    <t>202401031504</t>
  </si>
  <si>
    <t>苗家瑜</t>
  </si>
  <si>
    <t>202401030806</t>
  </si>
  <si>
    <t>白武鑫</t>
  </si>
  <si>
    <t>202401011109</t>
  </si>
  <si>
    <t>闫君君</t>
  </si>
  <si>
    <t>202401011423</t>
  </si>
  <si>
    <t>贺宇虹</t>
  </si>
  <si>
    <t>幼儿园教师-24061</t>
  </si>
  <si>
    <t>3</t>
  </si>
  <si>
    <t>202401031812</t>
  </si>
  <si>
    <t>武慧珺</t>
  </si>
  <si>
    <t>202401030828</t>
  </si>
  <si>
    <t>朱荣</t>
  </si>
  <si>
    <t>202401010915</t>
  </si>
  <si>
    <t>闫钰禧</t>
  </si>
  <si>
    <t>202401012424</t>
  </si>
  <si>
    <t>李明舒</t>
  </si>
  <si>
    <t>202401031612</t>
  </si>
  <si>
    <t>郝丽娟</t>
  </si>
  <si>
    <t>202401031523</t>
  </si>
  <si>
    <t>李文静</t>
  </si>
  <si>
    <t>202401011902</t>
  </si>
  <si>
    <t>王钰</t>
  </si>
  <si>
    <t>幼儿园教师-24062</t>
  </si>
  <si>
    <t>202401010120</t>
  </si>
  <si>
    <t>谢俊婷</t>
  </si>
  <si>
    <t>202401010713</t>
  </si>
  <si>
    <t>李雅玲</t>
  </si>
  <si>
    <t>202401032123</t>
  </si>
  <si>
    <t>李莉</t>
  </si>
  <si>
    <t>202401010903</t>
  </si>
  <si>
    <t>朱娜</t>
  </si>
  <si>
    <t>202401030413</t>
  </si>
  <si>
    <t>田文杰</t>
  </si>
  <si>
    <t>202401030817</t>
  </si>
  <si>
    <t>席晓妮</t>
  </si>
  <si>
    <t>幼儿园教师-24063</t>
  </si>
  <si>
    <t>202401010825</t>
  </si>
  <si>
    <t>赵东璐</t>
  </si>
  <si>
    <t>202401020401</t>
  </si>
  <si>
    <t>程佳</t>
  </si>
  <si>
    <t>202401010513</t>
  </si>
  <si>
    <t>温志慧</t>
  </si>
  <si>
    <t>202401020509</t>
  </si>
  <si>
    <t>胡馨予</t>
  </si>
  <si>
    <t>幼儿园教师-24064</t>
  </si>
  <si>
    <t>202401011020</t>
  </si>
  <si>
    <t>石春花</t>
  </si>
  <si>
    <t>202401030428</t>
  </si>
  <si>
    <t>边泽雄</t>
  </si>
  <si>
    <t>太原市杏花岭区2024年教育系统工作人员面试成绩</t>
  </si>
  <si>
    <t>姓名</t>
  </si>
  <si>
    <t>身份证</t>
  </si>
  <si>
    <t>报考部门</t>
  </si>
  <si>
    <t>候考室</t>
  </si>
  <si>
    <t>考场</t>
  </si>
  <si>
    <t>上下午</t>
  </si>
  <si>
    <t>考场号</t>
  </si>
  <si>
    <t>顺序号</t>
  </si>
  <si>
    <t>笔试排名</t>
  </si>
  <si>
    <t>面试排名</t>
  </si>
  <si>
    <t>综合成绩</t>
  </si>
  <si>
    <t>综合排名</t>
  </si>
  <si>
    <t>逆袭情况</t>
  </si>
  <si>
    <t>140724199911290100</t>
  </si>
  <si>
    <t>第五候考室</t>
  </si>
  <si>
    <t>下午第九考场</t>
  </si>
  <si>
    <t>142726199801163025</t>
  </si>
  <si>
    <t>142621200009223563</t>
  </si>
  <si>
    <t>142603199810081021</t>
  </si>
  <si>
    <t>140222199711200027</t>
  </si>
  <si>
    <t>14010619970713122X</t>
  </si>
  <si>
    <t>142223199112106125</t>
  </si>
  <si>
    <t>142222199202100628</t>
  </si>
  <si>
    <t>141124199008100161</t>
  </si>
  <si>
    <t>141031199208030020</t>
  </si>
  <si>
    <t>142327198906201745</t>
  </si>
  <si>
    <t>140106199109011228</t>
  </si>
  <si>
    <t>142430199411271221</t>
  </si>
  <si>
    <t>下午第十考场</t>
  </si>
  <si>
    <t>14018119980426282X</t>
  </si>
  <si>
    <t>142231199302080026</t>
  </si>
  <si>
    <t>140105199210281824</t>
  </si>
  <si>
    <t>142726199703182126</t>
  </si>
  <si>
    <t>142232199609261389</t>
  </si>
  <si>
    <t>142222200005111526</t>
  </si>
  <si>
    <t>141102199605220104</t>
  </si>
  <si>
    <t>142223200005251226</t>
  </si>
  <si>
    <t>140622199901189908</t>
  </si>
  <si>
    <t>第三候考室</t>
  </si>
  <si>
    <t>上午第六考场</t>
  </si>
  <si>
    <t>142227199207140049</t>
  </si>
  <si>
    <t>140107199112083923</t>
  </si>
  <si>
    <t>14012119990222082X</t>
  </si>
  <si>
    <t>140430199701140025</t>
  </si>
  <si>
    <t>140427200112238064</t>
  </si>
  <si>
    <t>140902200109150061</t>
  </si>
  <si>
    <t>第一候考室</t>
  </si>
  <si>
    <t>上午第二考场</t>
  </si>
  <si>
    <t>140108199508192823</t>
  </si>
  <si>
    <t>140424199911160422</t>
  </si>
  <si>
    <t>142329199701172343</t>
  </si>
  <si>
    <t>第二候考室</t>
  </si>
  <si>
    <t>上午第四考场</t>
  </si>
  <si>
    <t>140411199408286042</t>
  </si>
  <si>
    <t>140424199203185223</t>
  </si>
  <si>
    <t>140107199001172632</t>
  </si>
  <si>
    <t>上午第五考场</t>
  </si>
  <si>
    <t>140311199210201546</t>
  </si>
  <si>
    <t>141128199910270021</t>
  </si>
  <si>
    <t>140108199104212816</t>
  </si>
  <si>
    <t>上午第一考场</t>
  </si>
  <si>
    <t>140122199604151412</t>
  </si>
  <si>
    <t>141125199009030034</t>
  </si>
  <si>
    <t>140109198911194214</t>
  </si>
  <si>
    <t>140421199805053616</t>
  </si>
  <si>
    <t>14010819901026421X</t>
  </si>
  <si>
    <t>142223200012182716</t>
  </si>
  <si>
    <t>上午第三考场</t>
  </si>
  <si>
    <t>140107200105231719</t>
  </si>
  <si>
    <t>14232819980925204X</t>
  </si>
  <si>
    <t>140105199906252941</t>
  </si>
  <si>
    <t>140428199108110018</t>
  </si>
  <si>
    <t>141122199410290108</t>
  </si>
  <si>
    <t>140110199312072581</t>
  </si>
  <si>
    <t>141124199301180148</t>
  </si>
  <si>
    <t>140121199704145523</t>
  </si>
  <si>
    <t>142601199212302960</t>
  </si>
  <si>
    <t>14222719891021472X</t>
  </si>
  <si>
    <t>140109200007202546</t>
  </si>
  <si>
    <t>140623200108069726</t>
  </si>
  <si>
    <t>142427200107263320</t>
  </si>
  <si>
    <t>141034199805090020</t>
  </si>
  <si>
    <t>第六候考室</t>
  </si>
  <si>
    <t>上午第十一考场</t>
  </si>
  <si>
    <t>140411199705185221</t>
  </si>
  <si>
    <t>140106199711063012</t>
  </si>
  <si>
    <t>140702199610287102</t>
  </si>
  <si>
    <t>第七候考室</t>
  </si>
  <si>
    <t>上午第十三考场</t>
  </si>
  <si>
    <t>14010719990416481X</t>
  </si>
  <si>
    <t>140431199709226823</t>
  </si>
  <si>
    <t>140106199806191818</t>
  </si>
  <si>
    <t>141122199801030039</t>
  </si>
  <si>
    <t>141123199512120050</t>
  </si>
  <si>
    <t>14273219880915402X</t>
  </si>
  <si>
    <t>上午第十二考场</t>
  </si>
  <si>
    <t>140522199003050044</t>
  </si>
  <si>
    <t>130203199612182125</t>
  </si>
  <si>
    <t>140121199112218012</t>
  </si>
  <si>
    <t>上午第十四考场</t>
  </si>
  <si>
    <t>140729199503290058</t>
  </si>
  <si>
    <t>140105199401232523</t>
  </si>
  <si>
    <t>14010719981012063X</t>
  </si>
  <si>
    <t>14103420010508010X</t>
  </si>
  <si>
    <t>14240119990603092X</t>
  </si>
  <si>
    <t>142431199412217514</t>
  </si>
  <si>
    <t>第八候考室</t>
  </si>
  <si>
    <t>上午第十五考场</t>
  </si>
  <si>
    <t>141102199406270088</t>
  </si>
  <si>
    <t>142201200003054554</t>
  </si>
  <si>
    <t>140121199812286147</t>
  </si>
  <si>
    <t>141182200205280025</t>
  </si>
  <si>
    <t>140121199808232728</t>
  </si>
  <si>
    <t>142732200011304025</t>
  </si>
  <si>
    <t>41272819930728572X</t>
  </si>
  <si>
    <t>14223419970416001X</t>
  </si>
  <si>
    <t>140122199103030145</t>
  </si>
  <si>
    <t>141182200104290101</t>
  </si>
  <si>
    <t>下午第十一考场</t>
  </si>
  <si>
    <t>140428199911118027</t>
  </si>
  <si>
    <t>140108199802180866</t>
  </si>
  <si>
    <t>142433199807170020</t>
  </si>
  <si>
    <t>141124200004180032</t>
  </si>
  <si>
    <t>140108199810010023</t>
  </si>
  <si>
    <t>140108199602114223</t>
  </si>
  <si>
    <t>14262719901127002X</t>
  </si>
  <si>
    <t>140411200107292823</t>
  </si>
  <si>
    <t>150104199507253029</t>
  </si>
  <si>
    <t>第四候考室</t>
  </si>
  <si>
    <t>下午第八考场</t>
  </si>
  <si>
    <t>140108199709262525</t>
  </si>
  <si>
    <t>142723198810112322</t>
  </si>
  <si>
    <t>142401199409220618</t>
  </si>
  <si>
    <t>142603199807268813</t>
  </si>
  <si>
    <t>142202199711264174</t>
  </si>
  <si>
    <t>141121200210030124</t>
  </si>
  <si>
    <t>140402200103022029</t>
  </si>
  <si>
    <t>140225199905296548</t>
  </si>
  <si>
    <t>141182199912040041</t>
  </si>
  <si>
    <t>141124199409190321</t>
  </si>
  <si>
    <t>14010819980730192X</t>
  </si>
  <si>
    <t>14222819970112100X</t>
  </si>
  <si>
    <t>下午第二考场</t>
  </si>
  <si>
    <t>140121199612106025</t>
  </si>
  <si>
    <t>140430199602037225</t>
  </si>
  <si>
    <t>140109199212045521</t>
  </si>
  <si>
    <t>下午第五考场</t>
  </si>
  <si>
    <t>140105199705160549</t>
  </si>
  <si>
    <t>140106199905081227</t>
  </si>
  <si>
    <t>141031199508120191</t>
  </si>
  <si>
    <t>下午第一考场</t>
  </si>
  <si>
    <t>140110199507300513</t>
  </si>
  <si>
    <t>142431199503254214</t>
  </si>
  <si>
    <t>142330200104141718</t>
  </si>
  <si>
    <t>142201199906112713</t>
  </si>
  <si>
    <t>140181199806172035</t>
  </si>
  <si>
    <t>141082199101010011</t>
  </si>
  <si>
    <t>140107199401122618</t>
  </si>
  <si>
    <t>142222199309162116</t>
  </si>
  <si>
    <t>140105200103070031</t>
  </si>
  <si>
    <t>下午第三考场</t>
  </si>
  <si>
    <t>142725200107241619</t>
  </si>
  <si>
    <t>140122199801190816</t>
  </si>
  <si>
    <t>140107198904034551</t>
  </si>
  <si>
    <t>142201199410169011</t>
  </si>
  <si>
    <t>142303199509255313</t>
  </si>
  <si>
    <t>141123200004090014</t>
  </si>
  <si>
    <t>下午第四考场</t>
  </si>
  <si>
    <t>141181200112070110</t>
  </si>
  <si>
    <t>141102200202230012</t>
  </si>
  <si>
    <t>140402198810120410</t>
  </si>
  <si>
    <t>141102199602230016</t>
  </si>
  <si>
    <t>142202199908010119</t>
  </si>
  <si>
    <t>142401199808121449</t>
  </si>
  <si>
    <t>下午第六考场</t>
  </si>
  <si>
    <t>140107198902171245</t>
  </si>
  <si>
    <t>140108199007200020</t>
  </si>
  <si>
    <t>14032119970418331X</t>
  </si>
  <si>
    <t>142201198806275975</t>
  </si>
  <si>
    <t>140123199803290219</t>
  </si>
  <si>
    <t>140107199001301748</t>
  </si>
  <si>
    <t>下午第七考场</t>
  </si>
  <si>
    <t>140702199808217089</t>
  </si>
  <si>
    <t>140106199608141828</t>
  </si>
  <si>
    <t>140106199902260625</t>
  </si>
  <si>
    <t>142301199301180022</t>
  </si>
  <si>
    <t>142232199607070028</t>
  </si>
  <si>
    <t>140107198912271768</t>
  </si>
  <si>
    <t>140702199412047108</t>
  </si>
  <si>
    <t>140525200012154122</t>
  </si>
  <si>
    <t>141124199803230141</t>
  </si>
  <si>
    <t>142431200012260623</t>
  </si>
  <si>
    <t>14010719960601002X</t>
  </si>
  <si>
    <t>142622199805052524</t>
  </si>
  <si>
    <t>140109199604034223</t>
  </si>
  <si>
    <t>140105200101282524</t>
  </si>
  <si>
    <t>14020220010820252X</t>
  </si>
  <si>
    <t>140123200207211567</t>
  </si>
  <si>
    <t>142202200001141722</t>
  </si>
  <si>
    <t>140511199703142362</t>
  </si>
  <si>
    <t>142233199510042529</t>
  </si>
  <si>
    <t>140723200002120066</t>
  </si>
  <si>
    <t>140431199910070023</t>
  </si>
  <si>
    <t>140202200012091028</t>
  </si>
  <si>
    <t>141034199107040122</t>
  </si>
  <si>
    <t>142431199508090343</t>
  </si>
  <si>
    <t>14011019980518002X</t>
  </si>
  <si>
    <t>140123199203160226</t>
  </si>
  <si>
    <t>140108199110251627</t>
  </si>
  <si>
    <t>140105198904010565</t>
  </si>
  <si>
    <t>142328199109213226</t>
  </si>
  <si>
    <t>14272319950331202X</t>
  </si>
  <si>
    <t>140427200012128108</t>
  </si>
  <si>
    <t>140108200012012521</t>
  </si>
  <si>
    <t>140225200001283424</t>
  </si>
  <si>
    <t>142201200012130029</t>
  </si>
  <si>
    <t>14232719890825332X</t>
  </si>
  <si>
    <t>14012119930922802X</t>
  </si>
  <si>
    <t>第九候考室</t>
  </si>
  <si>
    <t>上午第十六考场</t>
  </si>
  <si>
    <t>142623199809264344</t>
  </si>
  <si>
    <t>140226199703083524</t>
  </si>
  <si>
    <t>142230199310130525</t>
  </si>
  <si>
    <t>14010919931106252X</t>
  </si>
  <si>
    <t>141122199708200187</t>
  </si>
  <si>
    <t>14233220000829002X</t>
  </si>
  <si>
    <t>140107200201092624</t>
  </si>
  <si>
    <t>张雨琦</t>
  </si>
  <si>
    <t>140109200002115128</t>
  </si>
  <si>
    <t>202401010303</t>
  </si>
  <si>
    <t>142627200009170121</t>
  </si>
  <si>
    <t>140425200003248041</t>
  </si>
  <si>
    <t>142322200007240044</t>
  </si>
  <si>
    <t>140122200208220127</t>
  </si>
  <si>
    <t>14010719991026522X</t>
  </si>
  <si>
    <t>140121199704260628</t>
  </si>
  <si>
    <t>上午第十七考场</t>
  </si>
  <si>
    <t>142229199603170525</t>
  </si>
  <si>
    <t>14072719940521004X</t>
  </si>
  <si>
    <t>140624199609072027</t>
  </si>
  <si>
    <t>14090220000708004X</t>
  </si>
  <si>
    <t>140107199804293024</t>
  </si>
  <si>
    <t>140221199809270043</t>
  </si>
  <si>
    <t>142727199605273549</t>
  </si>
  <si>
    <t>140108199610101641</t>
  </si>
  <si>
    <t>141127199806020069</t>
  </si>
  <si>
    <t>142231199605280025</t>
  </si>
  <si>
    <t>142230199409090543</t>
  </si>
  <si>
    <t>140603199506261018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</si>
</sst>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 wrapText="1"/>
    </xf>
    <xf numFmtId="176" fontId="1" fillId="3" borderId="0" xfId="0" applyNumberFormat="1" applyFont="1" applyFill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176" fontId="1" fillId="4" borderId="0" xfId="0" applyNumberFormat="1" applyFont="1" applyFill="1" applyAlignment="1">
      <alignment horizontal="center" vertical="center" wrapText="1"/>
    </xf>
    <xf numFmtId="0" fontId="1" fillId="4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0" fontId="8" fillId="4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49" fontId="10" fillId="0" borderId="2" xfId="0" applyNumberFormat="1" applyFont="1" applyFill="1" applyBorder="1" applyAlignment="1">
      <alignment horizontal="center" vertical="center" wrapText="1" shrinkToFit="1"/>
    </xf>
    <xf numFmtId="49" fontId="10" fillId="0" borderId="3" xfId="0" applyNumberFormat="1" applyFont="1" applyFill="1" applyBorder="1" applyAlignment="1">
      <alignment horizontal="center" vertical="center" wrapText="1" shrinkToFit="1"/>
    </xf>
    <xf numFmtId="49" fontId="10" fillId="0" borderId="4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3"/>
  <sheetViews>
    <sheetView tabSelected="1" workbookViewId="0">
      <pane ySplit="3" topLeftCell="A179" activePane="bottomLeft" state="frozen"/>
      <selection/>
      <selection pane="bottomLeft" activeCell="A86" sqref="$A86:$XFD86"/>
    </sheetView>
  </sheetViews>
  <sheetFormatPr defaultColWidth="25.75" defaultRowHeight="14.25"/>
  <cols>
    <col min="1" max="1" width="6.5" style="1" customWidth="1"/>
    <col min="2" max="2" width="17" style="1" customWidth="1"/>
    <col min="3" max="3" width="12.5" style="1" customWidth="1"/>
    <col min="4" max="4" width="37.375" style="1" customWidth="1"/>
    <col min="5" max="5" width="16.75" style="2" customWidth="1"/>
    <col min="6" max="6" width="7.5" style="2" customWidth="1"/>
    <col min="7" max="8" width="10.875" style="40" customWidth="1"/>
    <col min="9" max="9" width="14.75" style="40" customWidth="1"/>
    <col min="10" max="10" width="7.75" style="41" customWidth="1"/>
    <col min="11" max="16384" width="25.75" style="1"/>
  </cols>
  <sheetData>
    <row r="1" ht="27" customHeight="1" spans="1:10">
      <c r="A1" s="42" t="s">
        <v>0</v>
      </c>
      <c r="B1" s="42"/>
      <c r="C1" s="42"/>
      <c r="D1" s="42"/>
      <c r="E1" s="42"/>
      <c r="F1" s="42"/>
      <c r="G1" s="43"/>
      <c r="H1" s="42"/>
      <c r="I1" s="42"/>
      <c r="J1" s="42"/>
    </row>
    <row r="2" ht="51" customHeight="1" spans="1:10">
      <c r="A2" s="44" t="s">
        <v>1</v>
      </c>
      <c r="B2" s="44"/>
      <c r="C2" s="44"/>
      <c r="D2" s="44"/>
      <c r="E2" s="44"/>
      <c r="F2" s="44"/>
      <c r="G2" s="45"/>
      <c r="H2" s="46"/>
      <c r="I2" s="59"/>
      <c r="J2" s="59"/>
    </row>
    <row r="3" ht="32.1" customHeight="1" spans="1:10">
      <c r="A3" s="47" t="s">
        <v>2</v>
      </c>
      <c r="B3" s="48" t="s">
        <v>3</v>
      </c>
      <c r="C3" s="47" t="s">
        <v>4</v>
      </c>
      <c r="D3" s="49" t="s">
        <v>5</v>
      </c>
      <c r="E3" s="47" t="s">
        <v>6</v>
      </c>
      <c r="F3" s="50" t="s">
        <v>7</v>
      </c>
      <c r="G3" s="51" t="s">
        <v>8</v>
      </c>
      <c r="H3" s="47" t="s">
        <v>9</v>
      </c>
      <c r="I3" s="50" t="s">
        <v>10</v>
      </c>
      <c r="J3" s="50" t="s">
        <v>11</v>
      </c>
    </row>
    <row r="4" ht="26.45" customHeight="1" spans="1:10">
      <c r="A4" s="52">
        <v>1</v>
      </c>
      <c r="B4" s="53" t="s">
        <v>12</v>
      </c>
      <c r="C4" s="53" t="s">
        <v>13</v>
      </c>
      <c r="D4" s="54" t="s">
        <v>14</v>
      </c>
      <c r="E4" s="55" t="s">
        <v>15</v>
      </c>
      <c r="F4" s="55" t="s">
        <v>16</v>
      </c>
      <c r="G4" s="56">
        <v>72.13</v>
      </c>
      <c r="H4" s="56">
        <v>86.8</v>
      </c>
      <c r="I4" s="56">
        <v>77.998</v>
      </c>
      <c r="J4" s="60">
        <v>1</v>
      </c>
    </row>
    <row r="5" ht="26.45" customHeight="1" spans="1:10">
      <c r="A5" s="52">
        <v>2</v>
      </c>
      <c r="B5" s="53" t="s">
        <v>17</v>
      </c>
      <c r="C5" s="53" t="s">
        <v>18</v>
      </c>
      <c r="D5" s="54" t="s">
        <v>14</v>
      </c>
      <c r="E5" s="57"/>
      <c r="F5" s="57"/>
      <c r="G5" s="56">
        <v>71.86</v>
      </c>
      <c r="H5" s="56">
        <v>86.38</v>
      </c>
      <c r="I5" s="56">
        <v>77.668</v>
      </c>
      <c r="J5" s="60">
        <v>2</v>
      </c>
    </row>
    <row r="6" ht="26.45" customHeight="1" spans="1:10">
      <c r="A6" s="52">
        <v>3</v>
      </c>
      <c r="B6" s="53" t="s">
        <v>19</v>
      </c>
      <c r="C6" s="53" t="s">
        <v>20</v>
      </c>
      <c r="D6" s="54" t="s">
        <v>14</v>
      </c>
      <c r="E6" s="58"/>
      <c r="F6" s="58"/>
      <c r="G6" s="56">
        <v>71.34</v>
      </c>
      <c r="H6" s="56">
        <v>85</v>
      </c>
      <c r="I6" s="56">
        <v>76.804</v>
      </c>
      <c r="J6" s="60">
        <v>3</v>
      </c>
    </row>
    <row r="7" ht="26.45" customHeight="1" spans="1:10">
      <c r="A7" s="52">
        <v>4</v>
      </c>
      <c r="B7" s="53" t="s">
        <v>21</v>
      </c>
      <c r="C7" s="53" t="s">
        <v>22</v>
      </c>
      <c r="D7" s="54" t="s">
        <v>14</v>
      </c>
      <c r="E7" s="55" t="s">
        <v>23</v>
      </c>
      <c r="F7" s="55" t="s">
        <v>16</v>
      </c>
      <c r="G7" s="56">
        <v>79.42</v>
      </c>
      <c r="H7" s="56">
        <v>85.56</v>
      </c>
      <c r="I7" s="56">
        <v>81.876</v>
      </c>
      <c r="J7" s="60">
        <v>1</v>
      </c>
    </row>
    <row r="8" ht="26.45" customHeight="1" spans="1:10">
      <c r="A8" s="52">
        <v>5</v>
      </c>
      <c r="B8" s="53" t="s">
        <v>24</v>
      </c>
      <c r="C8" s="53" t="s">
        <v>25</v>
      </c>
      <c r="D8" s="54" t="s">
        <v>14</v>
      </c>
      <c r="E8" s="58"/>
      <c r="F8" s="58"/>
      <c r="G8" s="56">
        <v>75.6</v>
      </c>
      <c r="H8" s="56">
        <v>86.92</v>
      </c>
      <c r="I8" s="56">
        <v>80.128</v>
      </c>
      <c r="J8" s="60">
        <v>2</v>
      </c>
    </row>
    <row r="9" ht="26.45" customHeight="1" spans="1:10">
      <c r="A9" s="52">
        <v>6</v>
      </c>
      <c r="B9" s="53" t="s">
        <v>26</v>
      </c>
      <c r="C9" s="53" t="s">
        <v>27</v>
      </c>
      <c r="D9" s="54" t="s">
        <v>14</v>
      </c>
      <c r="E9" s="55" t="s">
        <v>28</v>
      </c>
      <c r="F9" s="55" t="s">
        <v>16</v>
      </c>
      <c r="G9" s="56">
        <v>76.6</v>
      </c>
      <c r="H9" s="56">
        <v>82.6</v>
      </c>
      <c r="I9" s="56">
        <v>79</v>
      </c>
      <c r="J9" s="60">
        <v>1</v>
      </c>
    </row>
    <row r="10" ht="26.45" customHeight="1" spans="1:10">
      <c r="A10" s="52">
        <v>7</v>
      </c>
      <c r="B10" s="53" t="s">
        <v>29</v>
      </c>
      <c r="C10" s="53" t="s">
        <v>30</v>
      </c>
      <c r="D10" s="54" t="s">
        <v>14</v>
      </c>
      <c r="E10" s="57"/>
      <c r="F10" s="57"/>
      <c r="G10" s="56">
        <v>73.71</v>
      </c>
      <c r="H10" s="56">
        <v>82.52</v>
      </c>
      <c r="I10" s="56">
        <v>77.234</v>
      </c>
      <c r="J10" s="60">
        <v>2</v>
      </c>
    </row>
    <row r="11" ht="26.45" customHeight="1" spans="1:10">
      <c r="A11" s="52">
        <v>8</v>
      </c>
      <c r="B11" s="53" t="s">
        <v>31</v>
      </c>
      <c r="C11" s="53" t="s">
        <v>32</v>
      </c>
      <c r="D11" s="54" t="s">
        <v>14</v>
      </c>
      <c r="E11" s="58"/>
      <c r="F11" s="58"/>
      <c r="G11" s="56">
        <v>72.95</v>
      </c>
      <c r="H11" s="56">
        <v>82.88</v>
      </c>
      <c r="I11" s="56">
        <v>76.922</v>
      </c>
      <c r="J11" s="60">
        <v>3</v>
      </c>
    </row>
    <row r="12" ht="26.45" customHeight="1" spans="1:10">
      <c r="A12" s="52">
        <v>9</v>
      </c>
      <c r="B12" s="53" t="s">
        <v>33</v>
      </c>
      <c r="C12" s="53" t="s">
        <v>34</v>
      </c>
      <c r="D12" s="54" t="s">
        <v>14</v>
      </c>
      <c r="E12" s="55" t="s">
        <v>35</v>
      </c>
      <c r="F12" s="55" t="s">
        <v>16</v>
      </c>
      <c r="G12" s="56">
        <v>81.3</v>
      </c>
      <c r="H12" s="56">
        <v>83.6</v>
      </c>
      <c r="I12" s="56">
        <v>82.22</v>
      </c>
      <c r="J12" s="60">
        <v>1</v>
      </c>
    </row>
    <row r="13" ht="26.45" customHeight="1" spans="1:10">
      <c r="A13" s="52">
        <v>10</v>
      </c>
      <c r="B13" s="53" t="s">
        <v>36</v>
      </c>
      <c r="C13" s="53" t="s">
        <v>37</v>
      </c>
      <c r="D13" s="54" t="s">
        <v>14</v>
      </c>
      <c r="E13" s="57"/>
      <c r="F13" s="57"/>
      <c r="G13" s="56">
        <v>78.51</v>
      </c>
      <c r="H13" s="56">
        <v>83.44</v>
      </c>
      <c r="I13" s="56">
        <v>80.482</v>
      </c>
      <c r="J13" s="60">
        <v>2</v>
      </c>
    </row>
    <row r="14" ht="26.45" customHeight="1" spans="1:10">
      <c r="A14" s="52">
        <v>11</v>
      </c>
      <c r="B14" s="53" t="s">
        <v>38</v>
      </c>
      <c r="C14" s="53" t="s">
        <v>39</v>
      </c>
      <c r="D14" s="54" t="s">
        <v>14</v>
      </c>
      <c r="E14" s="58"/>
      <c r="F14" s="58"/>
      <c r="G14" s="56">
        <v>78.45</v>
      </c>
      <c r="H14" s="56">
        <v>82.38</v>
      </c>
      <c r="I14" s="56">
        <v>80.022</v>
      </c>
      <c r="J14" s="60">
        <v>3</v>
      </c>
    </row>
    <row r="15" ht="26.45" customHeight="1" spans="1:10">
      <c r="A15" s="52">
        <v>12</v>
      </c>
      <c r="B15" s="53" t="s">
        <v>40</v>
      </c>
      <c r="C15" s="53" t="s">
        <v>41</v>
      </c>
      <c r="D15" s="54" t="s">
        <v>14</v>
      </c>
      <c r="E15" s="55" t="s">
        <v>42</v>
      </c>
      <c r="F15" s="55" t="s">
        <v>16</v>
      </c>
      <c r="G15" s="56">
        <v>75.22</v>
      </c>
      <c r="H15" s="56">
        <v>83.92</v>
      </c>
      <c r="I15" s="56">
        <v>78.7</v>
      </c>
      <c r="J15" s="60">
        <v>1</v>
      </c>
    </row>
    <row r="16" ht="26.45" customHeight="1" spans="1:10">
      <c r="A16" s="52">
        <v>13</v>
      </c>
      <c r="B16" s="53" t="s">
        <v>43</v>
      </c>
      <c r="C16" s="53" t="s">
        <v>44</v>
      </c>
      <c r="D16" s="54" t="s">
        <v>14</v>
      </c>
      <c r="E16" s="57"/>
      <c r="F16" s="57"/>
      <c r="G16" s="56">
        <v>72.9</v>
      </c>
      <c r="H16" s="56">
        <v>83.78</v>
      </c>
      <c r="I16" s="56">
        <v>77.252</v>
      </c>
      <c r="J16" s="60">
        <v>2</v>
      </c>
    </row>
    <row r="17" ht="26.45" customHeight="1" spans="1:10">
      <c r="A17" s="52">
        <v>14</v>
      </c>
      <c r="B17" s="53" t="s">
        <v>45</v>
      </c>
      <c r="C17" s="53" t="s">
        <v>46</v>
      </c>
      <c r="D17" s="54" t="s">
        <v>14</v>
      </c>
      <c r="E17" s="58"/>
      <c r="F17" s="58"/>
      <c r="G17" s="56">
        <v>71.78</v>
      </c>
      <c r="H17" s="56">
        <v>84.04</v>
      </c>
      <c r="I17" s="56">
        <v>76.684</v>
      </c>
      <c r="J17" s="60">
        <v>3</v>
      </c>
    </row>
    <row r="18" ht="26.45" customHeight="1" spans="1:10">
      <c r="A18" s="52">
        <v>15</v>
      </c>
      <c r="B18" s="53" t="s">
        <v>47</v>
      </c>
      <c r="C18" s="53" t="s">
        <v>48</v>
      </c>
      <c r="D18" s="54" t="s">
        <v>14</v>
      </c>
      <c r="E18" s="55" t="s">
        <v>49</v>
      </c>
      <c r="F18" s="55" t="s">
        <v>16</v>
      </c>
      <c r="G18" s="56">
        <v>84.24</v>
      </c>
      <c r="H18" s="56">
        <v>83.04</v>
      </c>
      <c r="I18" s="56">
        <v>83.76</v>
      </c>
      <c r="J18" s="60">
        <v>1</v>
      </c>
    </row>
    <row r="19" ht="26.45" customHeight="1" spans="1:10">
      <c r="A19" s="52">
        <v>16</v>
      </c>
      <c r="B19" s="53" t="s">
        <v>50</v>
      </c>
      <c r="C19" s="53" t="s">
        <v>51</v>
      </c>
      <c r="D19" s="54" t="s">
        <v>14</v>
      </c>
      <c r="E19" s="57"/>
      <c r="F19" s="57"/>
      <c r="G19" s="56">
        <v>81.33</v>
      </c>
      <c r="H19" s="56">
        <v>84.84</v>
      </c>
      <c r="I19" s="56">
        <v>82.734</v>
      </c>
      <c r="J19" s="60">
        <v>2</v>
      </c>
    </row>
    <row r="20" ht="26.45" customHeight="1" spans="1:10">
      <c r="A20" s="52">
        <v>17</v>
      </c>
      <c r="B20" s="53" t="s">
        <v>52</v>
      </c>
      <c r="C20" s="53" t="s">
        <v>53</v>
      </c>
      <c r="D20" s="54" t="s">
        <v>14</v>
      </c>
      <c r="E20" s="58"/>
      <c r="F20" s="58"/>
      <c r="G20" s="56">
        <v>78.68</v>
      </c>
      <c r="H20" s="56">
        <v>83.84</v>
      </c>
      <c r="I20" s="56">
        <v>80.744</v>
      </c>
      <c r="J20" s="60">
        <v>3</v>
      </c>
    </row>
    <row r="21" ht="26.45" customHeight="1" spans="1:10">
      <c r="A21" s="52">
        <v>18</v>
      </c>
      <c r="B21" s="53" t="s">
        <v>54</v>
      </c>
      <c r="C21" s="53" t="s">
        <v>55</v>
      </c>
      <c r="D21" s="53" t="s">
        <v>56</v>
      </c>
      <c r="E21" s="55" t="s">
        <v>57</v>
      </c>
      <c r="F21" s="55" t="s">
        <v>16</v>
      </c>
      <c r="G21" s="56">
        <v>70.75</v>
      </c>
      <c r="H21" s="56">
        <v>86.02</v>
      </c>
      <c r="I21" s="56">
        <v>76.858</v>
      </c>
      <c r="J21" s="60">
        <v>1</v>
      </c>
    </row>
    <row r="22" ht="26.45" customHeight="1" spans="1:10">
      <c r="A22" s="52">
        <v>19</v>
      </c>
      <c r="B22" s="53" t="s">
        <v>58</v>
      </c>
      <c r="C22" s="53" t="s">
        <v>59</v>
      </c>
      <c r="D22" s="53" t="s">
        <v>56</v>
      </c>
      <c r="E22" s="57"/>
      <c r="F22" s="57"/>
      <c r="G22" s="56">
        <v>70.19</v>
      </c>
      <c r="H22" s="56">
        <v>85.96</v>
      </c>
      <c r="I22" s="56">
        <v>76.498</v>
      </c>
      <c r="J22" s="60">
        <v>2</v>
      </c>
    </row>
    <row r="23" ht="26.45" customHeight="1" spans="1:10">
      <c r="A23" s="52">
        <v>20</v>
      </c>
      <c r="B23" s="53" t="s">
        <v>60</v>
      </c>
      <c r="C23" s="53" t="s">
        <v>61</v>
      </c>
      <c r="D23" s="53" t="s">
        <v>56</v>
      </c>
      <c r="E23" s="58"/>
      <c r="F23" s="58"/>
      <c r="G23" s="56">
        <v>66.31</v>
      </c>
      <c r="H23" s="56">
        <v>86.08</v>
      </c>
      <c r="I23" s="56">
        <v>74.218</v>
      </c>
      <c r="J23" s="60">
        <v>3</v>
      </c>
    </row>
    <row r="24" ht="26.45" customHeight="1" spans="1:10">
      <c r="A24" s="52">
        <v>21</v>
      </c>
      <c r="B24" s="53" t="s">
        <v>62</v>
      </c>
      <c r="C24" s="53" t="s">
        <v>63</v>
      </c>
      <c r="D24" s="53" t="s">
        <v>56</v>
      </c>
      <c r="E24" s="55" t="s">
        <v>64</v>
      </c>
      <c r="F24" s="55" t="s">
        <v>16</v>
      </c>
      <c r="G24" s="56">
        <v>76.03</v>
      </c>
      <c r="H24" s="56">
        <v>86.62</v>
      </c>
      <c r="I24" s="56">
        <v>80.266</v>
      </c>
      <c r="J24" s="60">
        <v>1</v>
      </c>
    </row>
    <row r="25" ht="26.45" customHeight="1" spans="1:10">
      <c r="A25" s="52">
        <v>22</v>
      </c>
      <c r="B25" s="53" t="s">
        <v>65</v>
      </c>
      <c r="C25" s="53" t="s">
        <v>66</v>
      </c>
      <c r="D25" s="53" t="s">
        <v>56</v>
      </c>
      <c r="E25" s="57"/>
      <c r="F25" s="57"/>
      <c r="G25" s="56">
        <v>75.66</v>
      </c>
      <c r="H25" s="56">
        <v>86.48</v>
      </c>
      <c r="I25" s="56">
        <v>79.988</v>
      </c>
      <c r="J25" s="60">
        <v>2</v>
      </c>
    </row>
    <row r="26" ht="26.45" customHeight="1" spans="1:10">
      <c r="A26" s="52">
        <v>23</v>
      </c>
      <c r="B26" s="53" t="s">
        <v>67</v>
      </c>
      <c r="C26" s="53" t="s">
        <v>68</v>
      </c>
      <c r="D26" s="53" t="s">
        <v>56</v>
      </c>
      <c r="E26" s="58"/>
      <c r="F26" s="58"/>
      <c r="G26" s="56">
        <v>75.78</v>
      </c>
      <c r="H26" s="56">
        <v>85.54</v>
      </c>
      <c r="I26" s="56">
        <v>79.684</v>
      </c>
      <c r="J26" s="60">
        <v>3</v>
      </c>
    </row>
    <row r="27" ht="26.45" customHeight="1" spans="1:10">
      <c r="A27" s="52">
        <v>24</v>
      </c>
      <c r="B27" s="53" t="s">
        <v>69</v>
      </c>
      <c r="C27" s="53" t="s">
        <v>70</v>
      </c>
      <c r="D27" s="53" t="s">
        <v>56</v>
      </c>
      <c r="E27" s="55" t="s">
        <v>71</v>
      </c>
      <c r="F27" s="55" t="s">
        <v>16</v>
      </c>
      <c r="G27" s="56">
        <v>77.26</v>
      </c>
      <c r="H27" s="56">
        <v>83.88</v>
      </c>
      <c r="I27" s="56">
        <v>79.908</v>
      </c>
      <c r="J27" s="60">
        <v>1</v>
      </c>
    </row>
    <row r="28" ht="26.45" customHeight="1" spans="1:10">
      <c r="A28" s="52">
        <v>25</v>
      </c>
      <c r="B28" s="53" t="s">
        <v>72</v>
      </c>
      <c r="C28" s="53" t="s">
        <v>73</v>
      </c>
      <c r="D28" s="53" t="s">
        <v>56</v>
      </c>
      <c r="E28" s="57"/>
      <c r="F28" s="57"/>
      <c r="G28" s="56">
        <v>75.94</v>
      </c>
      <c r="H28" s="56">
        <v>82.04</v>
      </c>
      <c r="I28" s="56">
        <v>78.38</v>
      </c>
      <c r="J28" s="60">
        <v>2</v>
      </c>
    </row>
    <row r="29" ht="26.45" customHeight="1" spans="1:10">
      <c r="A29" s="52">
        <v>26</v>
      </c>
      <c r="B29" s="53" t="s">
        <v>74</v>
      </c>
      <c r="C29" s="53" t="s">
        <v>75</v>
      </c>
      <c r="D29" s="53" t="s">
        <v>56</v>
      </c>
      <c r="E29" s="58"/>
      <c r="F29" s="58"/>
      <c r="G29" s="56">
        <v>75.86</v>
      </c>
      <c r="H29" s="56">
        <v>82.14</v>
      </c>
      <c r="I29" s="56">
        <v>78.372</v>
      </c>
      <c r="J29" s="60">
        <v>3</v>
      </c>
    </row>
    <row r="30" ht="26.45" customHeight="1" spans="1:10">
      <c r="A30" s="52">
        <v>27</v>
      </c>
      <c r="B30" s="53" t="s">
        <v>76</v>
      </c>
      <c r="C30" s="53" t="s">
        <v>77</v>
      </c>
      <c r="D30" s="53" t="s">
        <v>56</v>
      </c>
      <c r="E30" s="55" t="s">
        <v>78</v>
      </c>
      <c r="F30" s="55" t="s">
        <v>16</v>
      </c>
      <c r="G30" s="56">
        <v>78.21</v>
      </c>
      <c r="H30" s="56">
        <v>83.62</v>
      </c>
      <c r="I30" s="56">
        <v>80.374</v>
      </c>
      <c r="J30" s="60">
        <v>1</v>
      </c>
    </row>
    <row r="31" ht="26.45" customHeight="1" spans="1:10">
      <c r="A31" s="52">
        <v>28</v>
      </c>
      <c r="B31" s="53" t="s">
        <v>79</v>
      </c>
      <c r="C31" s="53" t="s">
        <v>80</v>
      </c>
      <c r="D31" s="53" t="s">
        <v>56</v>
      </c>
      <c r="E31" s="57"/>
      <c r="F31" s="57"/>
      <c r="G31" s="56">
        <v>78.47</v>
      </c>
      <c r="H31" s="56">
        <v>82.8</v>
      </c>
      <c r="I31" s="56">
        <v>80.202</v>
      </c>
      <c r="J31" s="60">
        <v>2</v>
      </c>
    </row>
    <row r="32" ht="26.45" customHeight="1" spans="1:10">
      <c r="A32" s="52">
        <v>29</v>
      </c>
      <c r="B32" s="53" t="s">
        <v>81</v>
      </c>
      <c r="C32" s="53" t="s">
        <v>82</v>
      </c>
      <c r="D32" s="53" t="s">
        <v>56</v>
      </c>
      <c r="E32" s="58"/>
      <c r="F32" s="58"/>
      <c r="G32" s="56">
        <v>76.39</v>
      </c>
      <c r="H32" s="56">
        <v>83.26</v>
      </c>
      <c r="I32" s="56">
        <v>79.138</v>
      </c>
      <c r="J32" s="60">
        <v>3</v>
      </c>
    </row>
    <row r="33" ht="26.45" customHeight="1" spans="1:10">
      <c r="A33" s="52">
        <v>30</v>
      </c>
      <c r="B33" s="53" t="s">
        <v>83</v>
      </c>
      <c r="C33" s="53" t="s">
        <v>84</v>
      </c>
      <c r="D33" s="53" t="s">
        <v>56</v>
      </c>
      <c r="E33" s="55" t="s">
        <v>85</v>
      </c>
      <c r="F33" s="55" t="s">
        <v>16</v>
      </c>
      <c r="G33" s="56">
        <v>77.6</v>
      </c>
      <c r="H33" s="56">
        <v>84.12</v>
      </c>
      <c r="I33" s="56">
        <v>80.208</v>
      </c>
      <c r="J33" s="60">
        <v>1</v>
      </c>
    </row>
    <row r="34" ht="26.45" customHeight="1" spans="1:10">
      <c r="A34" s="52">
        <v>31</v>
      </c>
      <c r="B34" s="53" t="s">
        <v>86</v>
      </c>
      <c r="C34" s="53" t="s">
        <v>87</v>
      </c>
      <c r="D34" s="53" t="s">
        <v>56</v>
      </c>
      <c r="E34" s="57"/>
      <c r="F34" s="57"/>
      <c r="G34" s="56">
        <v>76</v>
      </c>
      <c r="H34" s="56">
        <v>84.94</v>
      </c>
      <c r="I34" s="56">
        <v>79.576</v>
      </c>
      <c r="J34" s="60">
        <v>2</v>
      </c>
    </row>
    <row r="35" ht="26.45" customHeight="1" spans="1:10">
      <c r="A35" s="52">
        <v>32</v>
      </c>
      <c r="B35" s="53" t="s">
        <v>88</v>
      </c>
      <c r="C35" s="53" t="s">
        <v>89</v>
      </c>
      <c r="D35" s="53" t="s">
        <v>56</v>
      </c>
      <c r="E35" s="58"/>
      <c r="F35" s="58"/>
      <c r="G35" s="56">
        <v>75.04</v>
      </c>
      <c r="H35" s="56">
        <v>83.36</v>
      </c>
      <c r="I35" s="56">
        <v>78.368</v>
      </c>
      <c r="J35" s="60">
        <v>3</v>
      </c>
    </row>
    <row r="36" ht="26.45" customHeight="1" spans="1:10">
      <c r="A36" s="52">
        <v>33</v>
      </c>
      <c r="B36" s="53" t="s">
        <v>90</v>
      </c>
      <c r="C36" s="53" t="s">
        <v>91</v>
      </c>
      <c r="D36" s="53" t="s">
        <v>92</v>
      </c>
      <c r="E36" s="55" t="s">
        <v>93</v>
      </c>
      <c r="F36" s="55" t="s">
        <v>16</v>
      </c>
      <c r="G36" s="56">
        <v>75.56</v>
      </c>
      <c r="H36" s="56">
        <v>83.92</v>
      </c>
      <c r="I36" s="56">
        <v>78.904</v>
      </c>
      <c r="J36" s="60">
        <v>1</v>
      </c>
    </row>
    <row r="37" ht="26.45" customHeight="1" spans="1:10">
      <c r="A37" s="52">
        <v>34</v>
      </c>
      <c r="B37" s="53" t="s">
        <v>94</v>
      </c>
      <c r="C37" s="53" t="s">
        <v>95</v>
      </c>
      <c r="D37" s="53" t="s">
        <v>92</v>
      </c>
      <c r="E37" s="57"/>
      <c r="F37" s="57"/>
      <c r="G37" s="56">
        <v>73.19</v>
      </c>
      <c r="H37" s="56">
        <v>83.88</v>
      </c>
      <c r="I37" s="56">
        <v>77.466</v>
      </c>
      <c r="J37" s="60">
        <v>2</v>
      </c>
    </row>
    <row r="38" ht="26.45" customHeight="1" spans="1:10">
      <c r="A38" s="52">
        <v>35</v>
      </c>
      <c r="B38" s="53" t="s">
        <v>96</v>
      </c>
      <c r="C38" s="53" t="s">
        <v>97</v>
      </c>
      <c r="D38" s="53" t="s">
        <v>92</v>
      </c>
      <c r="E38" s="58"/>
      <c r="F38" s="58"/>
      <c r="G38" s="56">
        <v>70.39</v>
      </c>
      <c r="H38" s="56">
        <v>83.86</v>
      </c>
      <c r="I38" s="56">
        <v>75.778</v>
      </c>
      <c r="J38" s="60">
        <v>3</v>
      </c>
    </row>
    <row r="39" ht="26.45" customHeight="1" spans="1:10">
      <c r="A39" s="52">
        <v>36</v>
      </c>
      <c r="B39" s="53" t="s">
        <v>98</v>
      </c>
      <c r="C39" s="53" t="s">
        <v>99</v>
      </c>
      <c r="D39" s="53" t="s">
        <v>92</v>
      </c>
      <c r="E39" s="55" t="s">
        <v>100</v>
      </c>
      <c r="F39" s="55" t="s">
        <v>16</v>
      </c>
      <c r="G39" s="56">
        <v>81.3</v>
      </c>
      <c r="H39" s="56">
        <v>84.18</v>
      </c>
      <c r="I39" s="56">
        <v>82.452</v>
      </c>
      <c r="J39" s="60">
        <v>1</v>
      </c>
    </row>
    <row r="40" ht="26.45" customHeight="1" spans="1:10">
      <c r="A40" s="52">
        <v>37</v>
      </c>
      <c r="B40" s="53" t="s">
        <v>101</v>
      </c>
      <c r="C40" s="53" t="s">
        <v>102</v>
      </c>
      <c r="D40" s="53" t="s">
        <v>92</v>
      </c>
      <c r="E40" s="57"/>
      <c r="F40" s="57"/>
      <c r="G40" s="56">
        <v>79.54</v>
      </c>
      <c r="H40" s="56">
        <v>84.44</v>
      </c>
      <c r="I40" s="56">
        <v>81.5</v>
      </c>
      <c r="J40" s="60">
        <v>2</v>
      </c>
    </row>
    <row r="41" ht="26.45" customHeight="1" spans="1:10">
      <c r="A41" s="52">
        <v>38</v>
      </c>
      <c r="B41" s="53" t="s">
        <v>103</v>
      </c>
      <c r="C41" s="53" t="s">
        <v>104</v>
      </c>
      <c r="D41" s="53" t="s">
        <v>92</v>
      </c>
      <c r="E41" s="58"/>
      <c r="F41" s="58"/>
      <c r="G41" s="56">
        <v>78.28</v>
      </c>
      <c r="H41" s="56">
        <v>84.46</v>
      </c>
      <c r="I41" s="56">
        <v>80.752</v>
      </c>
      <c r="J41" s="60">
        <v>3</v>
      </c>
    </row>
    <row r="42" ht="26.45" customHeight="1" spans="1:10">
      <c r="A42" s="52">
        <v>39</v>
      </c>
      <c r="B42" s="53" t="s">
        <v>105</v>
      </c>
      <c r="C42" s="53" t="s">
        <v>106</v>
      </c>
      <c r="D42" s="53" t="s">
        <v>92</v>
      </c>
      <c r="E42" s="55" t="s">
        <v>107</v>
      </c>
      <c r="F42" s="55" t="s">
        <v>16</v>
      </c>
      <c r="G42" s="56">
        <v>76.04</v>
      </c>
      <c r="H42" s="56">
        <v>83.82</v>
      </c>
      <c r="I42" s="56">
        <v>79.152</v>
      </c>
      <c r="J42" s="60">
        <v>1</v>
      </c>
    </row>
    <row r="43" ht="26.45" customHeight="1" spans="1:10">
      <c r="A43" s="52">
        <v>40</v>
      </c>
      <c r="B43" s="53" t="s">
        <v>108</v>
      </c>
      <c r="C43" s="53" t="s">
        <v>109</v>
      </c>
      <c r="D43" s="53" t="s">
        <v>92</v>
      </c>
      <c r="E43" s="57"/>
      <c r="F43" s="57"/>
      <c r="G43" s="56">
        <v>74.34</v>
      </c>
      <c r="H43" s="56">
        <v>84.18</v>
      </c>
      <c r="I43" s="56">
        <v>78.276</v>
      </c>
      <c r="J43" s="60">
        <v>2</v>
      </c>
    </row>
    <row r="44" ht="26.45" customHeight="1" spans="1:10">
      <c r="A44" s="52">
        <v>41</v>
      </c>
      <c r="B44" s="53" t="s">
        <v>110</v>
      </c>
      <c r="C44" s="53" t="s">
        <v>111</v>
      </c>
      <c r="D44" s="53" t="s">
        <v>92</v>
      </c>
      <c r="E44" s="58"/>
      <c r="F44" s="58"/>
      <c r="G44" s="56">
        <v>74.22</v>
      </c>
      <c r="H44" s="56">
        <v>84.06</v>
      </c>
      <c r="I44" s="56">
        <v>78.156</v>
      </c>
      <c r="J44" s="60">
        <v>3</v>
      </c>
    </row>
    <row r="45" ht="26.45" customHeight="1" spans="1:10">
      <c r="A45" s="52">
        <v>42</v>
      </c>
      <c r="B45" s="53" t="s">
        <v>112</v>
      </c>
      <c r="C45" s="53" t="s">
        <v>113</v>
      </c>
      <c r="D45" s="53" t="s">
        <v>92</v>
      </c>
      <c r="E45" s="55" t="s">
        <v>114</v>
      </c>
      <c r="F45" s="55" t="s">
        <v>16</v>
      </c>
      <c r="G45" s="56">
        <v>70.27</v>
      </c>
      <c r="H45" s="56">
        <v>83.26</v>
      </c>
      <c r="I45" s="56">
        <v>75.466</v>
      </c>
      <c r="J45" s="60">
        <v>1</v>
      </c>
    </row>
    <row r="46" ht="26.45" customHeight="1" spans="1:10">
      <c r="A46" s="52">
        <v>43</v>
      </c>
      <c r="B46" s="53" t="s">
        <v>115</v>
      </c>
      <c r="C46" s="53" t="s">
        <v>116</v>
      </c>
      <c r="D46" s="53" t="s">
        <v>92</v>
      </c>
      <c r="E46" s="57"/>
      <c r="F46" s="57"/>
      <c r="G46" s="56">
        <v>66.81</v>
      </c>
      <c r="H46" s="56">
        <v>83.14</v>
      </c>
      <c r="I46" s="56">
        <v>73.342</v>
      </c>
      <c r="J46" s="60">
        <v>2</v>
      </c>
    </row>
    <row r="47" ht="26.45" customHeight="1" spans="1:10">
      <c r="A47" s="52">
        <v>44</v>
      </c>
      <c r="B47" s="53" t="s">
        <v>117</v>
      </c>
      <c r="C47" s="53" t="s">
        <v>118</v>
      </c>
      <c r="D47" s="53" t="s">
        <v>92</v>
      </c>
      <c r="E47" s="58"/>
      <c r="F47" s="58"/>
      <c r="G47" s="56">
        <v>70.68</v>
      </c>
      <c r="H47" s="56" t="s">
        <v>119</v>
      </c>
      <c r="I47" s="56">
        <v>42.408</v>
      </c>
      <c r="J47" s="60"/>
    </row>
    <row r="48" ht="26.45" customHeight="1" spans="1:10">
      <c r="A48" s="52">
        <v>45</v>
      </c>
      <c r="B48" s="53" t="s">
        <v>120</v>
      </c>
      <c r="C48" s="53" t="s">
        <v>121</v>
      </c>
      <c r="D48" s="53" t="s">
        <v>92</v>
      </c>
      <c r="E48" s="55" t="s">
        <v>122</v>
      </c>
      <c r="F48" s="55" t="s">
        <v>16</v>
      </c>
      <c r="G48" s="56">
        <v>77.16</v>
      </c>
      <c r="H48" s="56">
        <v>82.8</v>
      </c>
      <c r="I48" s="56">
        <v>79.416</v>
      </c>
      <c r="J48" s="60">
        <v>1</v>
      </c>
    </row>
    <row r="49" ht="26.45" customHeight="1" spans="1:10">
      <c r="A49" s="52">
        <v>46</v>
      </c>
      <c r="B49" s="53" t="s">
        <v>123</v>
      </c>
      <c r="C49" s="53" t="s">
        <v>124</v>
      </c>
      <c r="D49" s="53" t="s">
        <v>92</v>
      </c>
      <c r="E49" s="57"/>
      <c r="F49" s="57"/>
      <c r="G49" s="56">
        <v>75.83</v>
      </c>
      <c r="H49" s="56">
        <v>82.94</v>
      </c>
      <c r="I49" s="56">
        <v>78.674</v>
      </c>
      <c r="J49" s="60">
        <v>2</v>
      </c>
    </row>
    <row r="50" ht="26.45" customHeight="1" spans="1:10">
      <c r="A50" s="52">
        <v>47</v>
      </c>
      <c r="B50" s="53" t="s">
        <v>125</v>
      </c>
      <c r="C50" s="53" t="s">
        <v>126</v>
      </c>
      <c r="D50" s="53" t="s">
        <v>92</v>
      </c>
      <c r="E50" s="58"/>
      <c r="F50" s="58"/>
      <c r="G50" s="56">
        <v>75</v>
      </c>
      <c r="H50" s="56" t="s">
        <v>119</v>
      </c>
      <c r="I50" s="56">
        <v>45</v>
      </c>
      <c r="J50" s="60"/>
    </row>
    <row r="51" ht="26.45" customHeight="1" spans="1:10">
      <c r="A51" s="52">
        <v>48</v>
      </c>
      <c r="B51" s="53" t="s">
        <v>127</v>
      </c>
      <c r="C51" s="53" t="s">
        <v>128</v>
      </c>
      <c r="D51" s="53" t="s">
        <v>129</v>
      </c>
      <c r="E51" s="55" t="s">
        <v>130</v>
      </c>
      <c r="F51" s="55" t="s">
        <v>16</v>
      </c>
      <c r="G51" s="56">
        <v>78.92</v>
      </c>
      <c r="H51" s="56">
        <v>83.74</v>
      </c>
      <c r="I51" s="56">
        <v>80.848</v>
      </c>
      <c r="J51" s="60">
        <v>1</v>
      </c>
    </row>
    <row r="52" ht="26.45" customHeight="1" spans="1:10">
      <c r="A52" s="52">
        <v>49</v>
      </c>
      <c r="B52" s="53" t="s">
        <v>131</v>
      </c>
      <c r="C52" s="53" t="s">
        <v>132</v>
      </c>
      <c r="D52" s="53" t="s">
        <v>129</v>
      </c>
      <c r="E52" s="57"/>
      <c r="F52" s="57"/>
      <c r="G52" s="56">
        <v>76.5</v>
      </c>
      <c r="H52" s="56">
        <v>84.4</v>
      </c>
      <c r="I52" s="56">
        <v>79.66</v>
      </c>
      <c r="J52" s="60">
        <v>2</v>
      </c>
    </row>
    <row r="53" ht="26.45" customHeight="1" spans="1:10">
      <c r="A53" s="52">
        <v>50</v>
      </c>
      <c r="B53" s="53" t="s">
        <v>133</v>
      </c>
      <c r="C53" s="53" t="s">
        <v>134</v>
      </c>
      <c r="D53" s="53" t="s">
        <v>129</v>
      </c>
      <c r="E53" s="58"/>
      <c r="F53" s="58"/>
      <c r="G53" s="56">
        <v>75.77</v>
      </c>
      <c r="H53" s="56">
        <v>83.54</v>
      </c>
      <c r="I53" s="56">
        <v>78.878</v>
      </c>
      <c r="J53" s="60">
        <v>3</v>
      </c>
    </row>
    <row r="54" ht="26.45" customHeight="1" spans="1:10">
      <c r="A54" s="52">
        <v>51</v>
      </c>
      <c r="B54" s="53" t="s">
        <v>135</v>
      </c>
      <c r="C54" s="53" t="s">
        <v>136</v>
      </c>
      <c r="D54" s="53" t="s">
        <v>129</v>
      </c>
      <c r="E54" s="55" t="s">
        <v>137</v>
      </c>
      <c r="F54" s="55" t="s">
        <v>16</v>
      </c>
      <c r="G54" s="56">
        <v>75.46</v>
      </c>
      <c r="H54" s="56">
        <v>83.58</v>
      </c>
      <c r="I54" s="56">
        <v>78.708</v>
      </c>
      <c r="J54" s="60">
        <v>1</v>
      </c>
    </row>
    <row r="55" ht="26.45" customHeight="1" spans="1:10">
      <c r="A55" s="52">
        <v>52</v>
      </c>
      <c r="B55" s="53" t="s">
        <v>138</v>
      </c>
      <c r="C55" s="53" t="s">
        <v>139</v>
      </c>
      <c r="D55" s="53" t="s">
        <v>129</v>
      </c>
      <c r="E55" s="57"/>
      <c r="F55" s="57"/>
      <c r="G55" s="56">
        <v>72.36</v>
      </c>
      <c r="H55" s="56">
        <v>82.92</v>
      </c>
      <c r="I55" s="56">
        <v>76.584</v>
      </c>
      <c r="J55" s="60">
        <v>2</v>
      </c>
    </row>
    <row r="56" ht="26.45" customHeight="1" spans="1:10">
      <c r="A56" s="52">
        <v>53</v>
      </c>
      <c r="B56" s="53" t="s">
        <v>140</v>
      </c>
      <c r="C56" s="53" t="s">
        <v>141</v>
      </c>
      <c r="D56" s="53" t="s">
        <v>129</v>
      </c>
      <c r="E56" s="58"/>
      <c r="F56" s="58"/>
      <c r="G56" s="56">
        <v>70.65</v>
      </c>
      <c r="H56" s="56">
        <v>82.44</v>
      </c>
      <c r="I56" s="56">
        <v>75.366</v>
      </c>
      <c r="J56" s="60">
        <v>3</v>
      </c>
    </row>
    <row r="57" ht="26.45" customHeight="1" spans="1:10">
      <c r="A57" s="52">
        <v>54</v>
      </c>
      <c r="B57" s="53" t="s">
        <v>142</v>
      </c>
      <c r="C57" s="53" t="s">
        <v>143</v>
      </c>
      <c r="D57" s="53" t="s">
        <v>129</v>
      </c>
      <c r="E57" s="55" t="s">
        <v>144</v>
      </c>
      <c r="F57" s="55" t="s">
        <v>16</v>
      </c>
      <c r="G57" s="56">
        <v>80.66</v>
      </c>
      <c r="H57" s="56">
        <v>82.12</v>
      </c>
      <c r="I57" s="56">
        <v>81.244</v>
      </c>
      <c r="J57" s="60">
        <v>1</v>
      </c>
    </row>
    <row r="58" ht="26.45" customHeight="1" spans="1:10">
      <c r="A58" s="52">
        <v>55</v>
      </c>
      <c r="B58" s="53" t="s">
        <v>145</v>
      </c>
      <c r="C58" s="53" t="s">
        <v>146</v>
      </c>
      <c r="D58" s="53" t="s">
        <v>129</v>
      </c>
      <c r="E58" s="57"/>
      <c r="F58" s="57"/>
      <c r="G58" s="56">
        <v>77.06</v>
      </c>
      <c r="H58" s="56">
        <v>82.4</v>
      </c>
      <c r="I58" s="56">
        <v>79.196</v>
      </c>
      <c r="J58" s="60">
        <v>2</v>
      </c>
    </row>
    <row r="59" ht="26.45" customHeight="1" spans="1:10">
      <c r="A59" s="52">
        <v>56</v>
      </c>
      <c r="B59" s="53" t="s">
        <v>147</v>
      </c>
      <c r="C59" s="53" t="s">
        <v>148</v>
      </c>
      <c r="D59" s="53" t="s">
        <v>129</v>
      </c>
      <c r="E59" s="58"/>
      <c r="F59" s="58"/>
      <c r="G59" s="56">
        <v>71.56</v>
      </c>
      <c r="H59" s="56">
        <v>83.42</v>
      </c>
      <c r="I59" s="56">
        <v>76.304</v>
      </c>
      <c r="J59" s="60">
        <v>3</v>
      </c>
    </row>
    <row r="60" ht="26.45" customHeight="1" spans="1:10">
      <c r="A60" s="52">
        <v>57</v>
      </c>
      <c r="B60" s="53" t="s">
        <v>149</v>
      </c>
      <c r="C60" s="53" t="s">
        <v>150</v>
      </c>
      <c r="D60" s="53" t="s">
        <v>129</v>
      </c>
      <c r="E60" s="55" t="s">
        <v>151</v>
      </c>
      <c r="F60" s="55" t="s">
        <v>16</v>
      </c>
      <c r="G60" s="56">
        <v>79.1</v>
      </c>
      <c r="H60" s="56">
        <v>83.22</v>
      </c>
      <c r="I60" s="56">
        <v>80.748</v>
      </c>
      <c r="J60" s="60">
        <v>1</v>
      </c>
    </row>
    <row r="61" ht="26.45" customHeight="1" spans="1:10">
      <c r="A61" s="52">
        <v>58</v>
      </c>
      <c r="B61" s="53" t="s">
        <v>152</v>
      </c>
      <c r="C61" s="53" t="s">
        <v>153</v>
      </c>
      <c r="D61" s="53" t="s">
        <v>129</v>
      </c>
      <c r="E61" s="57"/>
      <c r="F61" s="57"/>
      <c r="G61" s="56">
        <v>76.6</v>
      </c>
      <c r="H61" s="56">
        <v>84.58</v>
      </c>
      <c r="I61" s="56">
        <v>79.792</v>
      </c>
      <c r="J61" s="60">
        <v>2</v>
      </c>
    </row>
    <row r="62" ht="26.45" customHeight="1" spans="1:10">
      <c r="A62" s="52">
        <v>59</v>
      </c>
      <c r="B62" s="53" t="s">
        <v>154</v>
      </c>
      <c r="C62" s="53" t="s">
        <v>155</v>
      </c>
      <c r="D62" s="53" t="s">
        <v>129</v>
      </c>
      <c r="E62" s="58"/>
      <c r="F62" s="58"/>
      <c r="G62" s="56">
        <v>77.09</v>
      </c>
      <c r="H62" s="56">
        <v>83.28</v>
      </c>
      <c r="I62" s="56">
        <v>79.566</v>
      </c>
      <c r="J62" s="60">
        <v>3</v>
      </c>
    </row>
    <row r="63" ht="26.45" customHeight="1" spans="1:10">
      <c r="A63" s="52">
        <v>60</v>
      </c>
      <c r="B63" s="53" t="s">
        <v>156</v>
      </c>
      <c r="C63" s="53" t="s">
        <v>157</v>
      </c>
      <c r="D63" s="53" t="s">
        <v>129</v>
      </c>
      <c r="E63" s="55" t="s">
        <v>158</v>
      </c>
      <c r="F63" s="55" t="s">
        <v>16</v>
      </c>
      <c r="G63" s="56">
        <v>81.24</v>
      </c>
      <c r="H63" s="56">
        <v>82.68</v>
      </c>
      <c r="I63" s="56">
        <v>81.816</v>
      </c>
      <c r="J63" s="60">
        <v>1</v>
      </c>
    </row>
    <row r="64" ht="26.45" customHeight="1" spans="1:10">
      <c r="A64" s="52">
        <v>61</v>
      </c>
      <c r="B64" s="53" t="s">
        <v>159</v>
      </c>
      <c r="C64" s="53" t="s">
        <v>160</v>
      </c>
      <c r="D64" s="53" t="s">
        <v>129</v>
      </c>
      <c r="E64" s="57"/>
      <c r="F64" s="57"/>
      <c r="G64" s="56">
        <v>79.39</v>
      </c>
      <c r="H64" s="56">
        <v>83.3</v>
      </c>
      <c r="I64" s="56">
        <v>80.954</v>
      </c>
      <c r="J64" s="60">
        <v>2</v>
      </c>
    </row>
    <row r="65" ht="26.45" customHeight="1" spans="1:10">
      <c r="A65" s="52">
        <v>62</v>
      </c>
      <c r="B65" s="53" t="s">
        <v>161</v>
      </c>
      <c r="C65" s="53" t="s">
        <v>162</v>
      </c>
      <c r="D65" s="53" t="s">
        <v>129</v>
      </c>
      <c r="E65" s="58"/>
      <c r="F65" s="58"/>
      <c r="G65" s="56">
        <v>77.59</v>
      </c>
      <c r="H65" s="56">
        <v>83.32</v>
      </c>
      <c r="I65" s="56">
        <v>79.882</v>
      </c>
      <c r="J65" s="60">
        <v>3</v>
      </c>
    </row>
    <row r="66" ht="26.45" customHeight="1" spans="1:10">
      <c r="A66" s="52">
        <v>63</v>
      </c>
      <c r="B66" s="53" t="s">
        <v>163</v>
      </c>
      <c r="C66" s="53" t="s">
        <v>164</v>
      </c>
      <c r="D66" s="53" t="s">
        <v>165</v>
      </c>
      <c r="E66" s="55" t="s">
        <v>166</v>
      </c>
      <c r="F66" s="55" t="s">
        <v>16</v>
      </c>
      <c r="G66" s="56">
        <v>75.9</v>
      </c>
      <c r="H66" s="56">
        <v>84.58</v>
      </c>
      <c r="I66" s="56">
        <v>79.372</v>
      </c>
      <c r="J66" s="60">
        <v>1</v>
      </c>
    </row>
    <row r="67" ht="26.45" customHeight="1" spans="1:10">
      <c r="A67" s="52">
        <v>64</v>
      </c>
      <c r="B67" s="53" t="s">
        <v>167</v>
      </c>
      <c r="C67" s="53" t="s">
        <v>168</v>
      </c>
      <c r="D67" s="53" t="s">
        <v>165</v>
      </c>
      <c r="E67" s="57"/>
      <c r="F67" s="57"/>
      <c r="G67" s="56">
        <v>72.39</v>
      </c>
      <c r="H67" s="56">
        <v>83.34</v>
      </c>
      <c r="I67" s="56">
        <v>76.77</v>
      </c>
      <c r="J67" s="60">
        <v>2</v>
      </c>
    </row>
    <row r="68" ht="26.45" customHeight="1" spans="1:10">
      <c r="A68" s="52">
        <v>65</v>
      </c>
      <c r="B68" s="53" t="s">
        <v>169</v>
      </c>
      <c r="C68" s="53" t="s">
        <v>170</v>
      </c>
      <c r="D68" s="53" t="s">
        <v>165</v>
      </c>
      <c r="E68" s="58"/>
      <c r="F68" s="58"/>
      <c r="G68" s="56">
        <v>70.42</v>
      </c>
      <c r="H68" s="56">
        <v>83.3</v>
      </c>
      <c r="I68" s="56">
        <v>75.572</v>
      </c>
      <c r="J68" s="60">
        <v>3</v>
      </c>
    </row>
    <row r="69" ht="26.45" customHeight="1" spans="1:10">
      <c r="A69" s="52">
        <v>66</v>
      </c>
      <c r="B69" s="53" t="s">
        <v>171</v>
      </c>
      <c r="C69" s="53" t="s">
        <v>172</v>
      </c>
      <c r="D69" s="53" t="s">
        <v>165</v>
      </c>
      <c r="E69" s="55" t="s">
        <v>173</v>
      </c>
      <c r="F69" s="55" t="s">
        <v>16</v>
      </c>
      <c r="G69" s="56">
        <v>77.27</v>
      </c>
      <c r="H69" s="56">
        <v>84</v>
      </c>
      <c r="I69" s="56">
        <v>79.962</v>
      </c>
      <c r="J69" s="60">
        <v>1</v>
      </c>
    </row>
    <row r="70" ht="26.45" customHeight="1" spans="1:10">
      <c r="A70" s="52">
        <v>67</v>
      </c>
      <c r="B70" s="53" t="s">
        <v>174</v>
      </c>
      <c r="C70" s="53" t="s">
        <v>175</v>
      </c>
      <c r="D70" s="53" t="s">
        <v>165</v>
      </c>
      <c r="E70" s="57"/>
      <c r="F70" s="57"/>
      <c r="G70" s="56">
        <v>75.45</v>
      </c>
      <c r="H70" s="56">
        <v>84.5</v>
      </c>
      <c r="I70" s="56">
        <v>79.07</v>
      </c>
      <c r="J70" s="60">
        <v>2</v>
      </c>
    </row>
    <row r="71" ht="26.45" customHeight="1" spans="1:10">
      <c r="A71" s="52">
        <v>68</v>
      </c>
      <c r="B71" s="53" t="s">
        <v>176</v>
      </c>
      <c r="C71" s="53" t="s">
        <v>177</v>
      </c>
      <c r="D71" s="53" t="s">
        <v>165</v>
      </c>
      <c r="E71" s="58"/>
      <c r="F71" s="58"/>
      <c r="G71" s="56">
        <v>74.77</v>
      </c>
      <c r="H71" s="56">
        <v>83.36</v>
      </c>
      <c r="I71" s="56">
        <v>78.206</v>
      </c>
      <c r="J71" s="60">
        <v>3</v>
      </c>
    </row>
    <row r="72" ht="26.45" customHeight="1" spans="1:10">
      <c r="A72" s="52">
        <v>69</v>
      </c>
      <c r="B72" s="53" t="s">
        <v>178</v>
      </c>
      <c r="C72" s="53" t="s">
        <v>179</v>
      </c>
      <c r="D72" s="53" t="s">
        <v>165</v>
      </c>
      <c r="E72" s="55" t="s">
        <v>180</v>
      </c>
      <c r="F72" s="55" t="s">
        <v>16</v>
      </c>
      <c r="G72" s="56">
        <v>71.68</v>
      </c>
      <c r="H72" s="56">
        <v>83.72</v>
      </c>
      <c r="I72" s="56">
        <v>76.496</v>
      </c>
      <c r="J72" s="60">
        <v>1</v>
      </c>
    </row>
    <row r="73" ht="26.45" customHeight="1" spans="1:10">
      <c r="A73" s="52">
        <v>70</v>
      </c>
      <c r="B73" s="53" t="s">
        <v>181</v>
      </c>
      <c r="C73" s="53" t="s">
        <v>182</v>
      </c>
      <c r="D73" s="53" t="s">
        <v>165</v>
      </c>
      <c r="E73" s="57"/>
      <c r="F73" s="57"/>
      <c r="G73" s="56">
        <v>69.54</v>
      </c>
      <c r="H73" s="56">
        <v>83.16</v>
      </c>
      <c r="I73" s="56">
        <v>74.988</v>
      </c>
      <c r="J73" s="60">
        <v>2</v>
      </c>
    </row>
    <row r="74" ht="26.45" customHeight="1" spans="1:10">
      <c r="A74" s="52">
        <v>71</v>
      </c>
      <c r="B74" s="53" t="s">
        <v>183</v>
      </c>
      <c r="C74" s="53" t="s">
        <v>184</v>
      </c>
      <c r="D74" s="53" t="s">
        <v>165</v>
      </c>
      <c r="E74" s="58"/>
      <c r="F74" s="58"/>
      <c r="G74" s="56">
        <v>69.68</v>
      </c>
      <c r="H74" s="56">
        <v>82.62</v>
      </c>
      <c r="I74" s="56">
        <v>74.856</v>
      </c>
      <c r="J74" s="60">
        <v>3</v>
      </c>
    </row>
    <row r="75" ht="26.45" customHeight="1" spans="1:10">
      <c r="A75" s="52">
        <v>72</v>
      </c>
      <c r="B75" s="53" t="s">
        <v>185</v>
      </c>
      <c r="C75" s="53" t="s">
        <v>186</v>
      </c>
      <c r="D75" s="53" t="s">
        <v>165</v>
      </c>
      <c r="E75" s="55" t="s">
        <v>187</v>
      </c>
      <c r="F75" s="55" t="s">
        <v>16</v>
      </c>
      <c r="G75" s="56">
        <v>71.39</v>
      </c>
      <c r="H75" s="56">
        <v>82.32</v>
      </c>
      <c r="I75" s="56">
        <v>75.762</v>
      </c>
      <c r="J75" s="60">
        <v>1</v>
      </c>
    </row>
    <row r="76" ht="26.45" customHeight="1" spans="1:10">
      <c r="A76" s="52">
        <v>73</v>
      </c>
      <c r="B76" s="53" t="s">
        <v>188</v>
      </c>
      <c r="C76" s="53" t="s">
        <v>189</v>
      </c>
      <c r="D76" s="53" t="s">
        <v>165</v>
      </c>
      <c r="E76" s="58"/>
      <c r="F76" s="58"/>
      <c r="G76" s="56">
        <v>68.64</v>
      </c>
      <c r="H76" s="56">
        <v>83</v>
      </c>
      <c r="I76" s="56">
        <v>74.384</v>
      </c>
      <c r="J76" s="60">
        <v>2</v>
      </c>
    </row>
    <row r="77" ht="26.45" customHeight="1" spans="1:10">
      <c r="A77" s="52">
        <v>74</v>
      </c>
      <c r="B77" s="53" t="s">
        <v>190</v>
      </c>
      <c r="C77" s="53" t="s">
        <v>191</v>
      </c>
      <c r="D77" s="53" t="s">
        <v>165</v>
      </c>
      <c r="E77" s="55" t="s">
        <v>192</v>
      </c>
      <c r="F77" s="55" t="s">
        <v>16</v>
      </c>
      <c r="G77" s="56">
        <v>73.95</v>
      </c>
      <c r="H77" s="56">
        <v>84.44</v>
      </c>
      <c r="I77" s="56">
        <v>78.146</v>
      </c>
      <c r="J77" s="60">
        <v>1</v>
      </c>
    </row>
    <row r="78" ht="26.45" customHeight="1" spans="1:10">
      <c r="A78" s="52">
        <v>75</v>
      </c>
      <c r="B78" s="53" t="s">
        <v>193</v>
      </c>
      <c r="C78" s="53" t="s">
        <v>194</v>
      </c>
      <c r="D78" s="53" t="s">
        <v>165</v>
      </c>
      <c r="E78" s="57"/>
      <c r="F78" s="57"/>
      <c r="G78" s="56">
        <v>73.89</v>
      </c>
      <c r="H78" s="56">
        <v>83.98</v>
      </c>
      <c r="I78" s="56">
        <v>77.926</v>
      </c>
      <c r="J78" s="60">
        <v>2</v>
      </c>
    </row>
    <row r="79" ht="26.45" customHeight="1" spans="1:10">
      <c r="A79" s="52">
        <v>76</v>
      </c>
      <c r="B79" s="53" t="s">
        <v>195</v>
      </c>
      <c r="C79" s="53" t="s">
        <v>196</v>
      </c>
      <c r="D79" s="53" t="s">
        <v>165</v>
      </c>
      <c r="E79" s="58"/>
      <c r="F79" s="58"/>
      <c r="G79" s="56">
        <v>72.69</v>
      </c>
      <c r="H79" s="56">
        <v>84.16</v>
      </c>
      <c r="I79" s="56">
        <v>77.278</v>
      </c>
      <c r="J79" s="60">
        <v>3</v>
      </c>
    </row>
    <row r="80" ht="26.45" customHeight="1" spans="1:10">
      <c r="A80" s="52">
        <v>77</v>
      </c>
      <c r="B80" s="53" t="s">
        <v>197</v>
      </c>
      <c r="C80" s="53" t="s">
        <v>198</v>
      </c>
      <c r="D80" s="53" t="s">
        <v>199</v>
      </c>
      <c r="E80" s="55" t="s">
        <v>200</v>
      </c>
      <c r="F80" s="55" t="s">
        <v>16</v>
      </c>
      <c r="G80" s="56">
        <v>74.72</v>
      </c>
      <c r="H80" s="56">
        <v>83.9</v>
      </c>
      <c r="I80" s="56">
        <v>78.392</v>
      </c>
      <c r="J80" s="60">
        <v>1</v>
      </c>
    </row>
    <row r="81" ht="26.45" customHeight="1" spans="1:10">
      <c r="A81" s="52">
        <v>78</v>
      </c>
      <c r="B81" s="53" t="s">
        <v>201</v>
      </c>
      <c r="C81" s="53" t="s">
        <v>202</v>
      </c>
      <c r="D81" s="53" t="s">
        <v>199</v>
      </c>
      <c r="E81" s="57"/>
      <c r="F81" s="57"/>
      <c r="G81" s="56">
        <v>71.45</v>
      </c>
      <c r="H81" s="56">
        <v>84.62</v>
      </c>
      <c r="I81" s="56">
        <v>76.718</v>
      </c>
      <c r="J81" s="60">
        <v>2</v>
      </c>
    </row>
    <row r="82" ht="26.45" customHeight="1" spans="1:10">
      <c r="A82" s="52">
        <v>79</v>
      </c>
      <c r="B82" s="53" t="s">
        <v>203</v>
      </c>
      <c r="C82" s="53" t="s">
        <v>204</v>
      </c>
      <c r="D82" s="53" t="s">
        <v>199</v>
      </c>
      <c r="E82" s="58"/>
      <c r="F82" s="58"/>
      <c r="G82" s="56">
        <v>71.16</v>
      </c>
      <c r="H82" s="56">
        <v>84.32</v>
      </c>
      <c r="I82" s="56">
        <v>76.424</v>
      </c>
      <c r="J82" s="60">
        <v>3</v>
      </c>
    </row>
    <row r="83" ht="26.45" customHeight="1" spans="1:10">
      <c r="A83" s="52">
        <v>80</v>
      </c>
      <c r="B83" s="53" t="s">
        <v>205</v>
      </c>
      <c r="C83" s="53" t="s">
        <v>206</v>
      </c>
      <c r="D83" s="53" t="s">
        <v>199</v>
      </c>
      <c r="E83" s="55" t="s">
        <v>207</v>
      </c>
      <c r="F83" s="55" t="s">
        <v>16</v>
      </c>
      <c r="G83" s="56">
        <v>76.83</v>
      </c>
      <c r="H83" s="56">
        <v>83.66</v>
      </c>
      <c r="I83" s="56">
        <v>79.562</v>
      </c>
      <c r="J83" s="60">
        <v>1</v>
      </c>
    </row>
    <row r="84" ht="26.45" customHeight="1" spans="1:10">
      <c r="A84" s="52">
        <v>81</v>
      </c>
      <c r="B84" s="53" t="s">
        <v>208</v>
      </c>
      <c r="C84" s="53" t="s">
        <v>209</v>
      </c>
      <c r="D84" s="53" t="s">
        <v>199</v>
      </c>
      <c r="E84" s="57"/>
      <c r="F84" s="57"/>
      <c r="G84" s="56">
        <v>75.27</v>
      </c>
      <c r="H84" s="56">
        <v>83.76</v>
      </c>
      <c r="I84" s="56">
        <v>78.666</v>
      </c>
      <c r="J84" s="60">
        <v>2</v>
      </c>
    </row>
    <row r="85" ht="26.45" customHeight="1" spans="1:10">
      <c r="A85" s="52">
        <v>82</v>
      </c>
      <c r="B85" s="53" t="s">
        <v>210</v>
      </c>
      <c r="C85" s="53" t="s">
        <v>211</v>
      </c>
      <c r="D85" s="53" t="s">
        <v>199</v>
      </c>
      <c r="E85" s="58"/>
      <c r="F85" s="58"/>
      <c r="G85" s="56">
        <v>74.83</v>
      </c>
      <c r="H85" s="56">
        <v>84.28</v>
      </c>
      <c r="I85" s="56">
        <v>78.61</v>
      </c>
      <c r="J85" s="60">
        <v>3</v>
      </c>
    </row>
    <row r="86" ht="26.45" customHeight="1" spans="1:10">
      <c r="A86" s="52">
        <v>83</v>
      </c>
      <c r="B86" s="53" t="s">
        <v>212</v>
      </c>
      <c r="C86" s="53" t="s">
        <v>213</v>
      </c>
      <c r="D86" s="53" t="s">
        <v>199</v>
      </c>
      <c r="E86" s="53" t="s">
        <v>214</v>
      </c>
      <c r="F86" s="53" t="s">
        <v>16</v>
      </c>
      <c r="G86" s="56">
        <v>74.56</v>
      </c>
      <c r="H86" s="56" t="s">
        <v>119</v>
      </c>
      <c r="I86" s="56">
        <v>44.736</v>
      </c>
      <c r="J86" s="60"/>
    </row>
    <row r="87" ht="26.45" customHeight="1" spans="1:10">
      <c r="A87" s="52">
        <v>84</v>
      </c>
      <c r="B87" s="53" t="s">
        <v>215</v>
      </c>
      <c r="C87" s="53" t="s">
        <v>216</v>
      </c>
      <c r="D87" s="53" t="s">
        <v>199</v>
      </c>
      <c r="E87" s="55" t="s">
        <v>217</v>
      </c>
      <c r="F87" s="55" t="s">
        <v>16</v>
      </c>
      <c r="G87" s="56">
        <v>73.63</v>
      </c>
      <c r="H87" s="56">
        <v>83.58</v>
      </c>
      <c r="I87" s="56">
        <v>77.61</v>
      </c>
      <c r="J87" s="60">
        <v>1</v>
      </c>
    </row>
    <row r="88" ht="26.45" customHeight="1" spans="1:10">
      <c r="A88" s="52">
        <v>85</v>
      </c>
      <c r="B88" s="53" t="s">
        <v>218</v>
      </c>
      <c r="C88" s="53" t="s">
        <v>219</v>
      </c>
      <c r="D88" s="53" t="s">
        <v>199</v>
      </c>
      <c r="E88" s="58"/>
      <c r="F88" s="58"/>
      <c r="G88" s="56">
        <v>70.63</v>
      </c>
      <c r="H88" s="56">
        <v>83.54</v>
      </c>
      <c r="I88" s="56">
        <v>75.794</v>
      </c>
      <c r="J88" s="60">
        <v>2</v>
      </c>
    </row>
    <row r="89" ht="26.45" customHeight="1" spans="1:10">
      <c r="A89" s="52">
        <v>86</v>
      </c>
      <c r="B89" s="53" t="s">
        <v>220</v>
      </c>
      <c r="C89" s="53" t="s">
        <v>221</v>
      </c>
      <c r="D89" s="53" t="s">
        <v>199</v>
      </c>
      <c r="E89" s="55" t="s">
        <v>222</v>
      </c>
      <c r="F89" s="55" t="s">
        <v>16</v>
      </c>
      <c r="G89" s="56">
        <v>81.04</v>
      </c>
      <c r="H89" s="56">
        <v>83.92</v>
      </c>
      <c r="I89" s="56">
        <v>82.192</v>
      </c>
      <c r="J89" s="60">
        <v>1</v>
      </c>
    </row>
    <row r="90" ht="26.45" customHeight="1" spans="1:10">
      <c r="A90" s="52">
        <v>87</v>
      </c>
      <c r="B90" s="53" t="s">
        <v>223</v>
      </c>
      <c r="C90" s="53" t="s">
        <v>224</v>
      </c>
      <c r="D90" s="53" t="s">
        <v>199</v>
      </c>
      <c r="E90" s="57"/>
      <c r="F90" s="57"/>
      <c r="G90" s="56">
        <v>78.6</v>
      </c>
      <c r="H90" s="56">
        <v>82.18</v>
      </c>
      <c r="I90" s="56">
        <v>80.032</v>
      </c>
      <c r="J90" s="60">
        <v>2</v>
      </c>
    </row>
    <row r="91" ht="26.45" customHeight="1" spans="1:10">
      <c r="A91" s="52">
        <v>88</v>
      </c>
      <c r="B91" s="53" t="s">
        <v>225</v>
      </c>
      <c r="C91" s="53" t="s">
        <v>226</v>
      </c>
      <c r="D91" s="53" t="s">
        <v>199</v>
      </c>
      <c r="E91" s="58"/>
      <c r="F91" s="58"/>
      <c r="G91" s="56">
        <v>76.22</v>
      </c>
      <c r="H91" s="56">
        <v>83.28</v>
      </c>
      <c r="I91" s="56">
        <v>79.044</v>
      </c>
      <c r="J91" s="60">
        <v>3</v>
      </c>
    </row>
    <row r="92" ht="26.45" customHeight="1" spans="1:10">
      <c r="A92" s="52">
        <v>89</v>
      </c>
      <c r="B92" s="53" t="s">
        <v>227</v>
      </c>
      <c r="C92" s="53" t="s">
        <v>228</v>
      </c>
      <c r="D92" s="53" t="s">
        <v>229</v>
      </c>
      <c r="E92" s="55" t="s">
        <v>230</v>
      </c>
      <c r="F92" s="55" t="s">
        <v>16</v>
      </c>
      <c r="G92" s="56">
        <v>70.53</v>
      </c>
      <c r="H92" s="56">
        <v>84.46</v>
      </c>
      <c r="I92" s="56">
        <v>76.102</v>
      </c>
      <c r="J92" s="60">
        <v>1</v>
      </c>
    </row>
    <row r="93" ht="26.45" customHeight="1" spans="1:10">
      <c r="A93" s="52">
        <v>90</v>
      </c>
      <c r="B93" s="53" t="s">
        <v>231</v>
      </c>
      <c r="C93" s="53" t="s">
        <v>232</v>
      </c>
      <c r="D93" s="53" t="s">
        <v>229</v>
      </c>
      <c r="E93" s="57"/>
      <c r="F93" s="57"/>
      <c r="G93" s="56">
        <v>70.3</v>
      </c>
      <c r="H93" s="56">
        <v>83.76</v>
      </c>
      <c r="I93" s="56">
        <v>75.684</v>
      </c>
      <c r="J93" s="60">
        <v>2</v>
      </c>
    </row>
    <row r="94" ht="26.45" customHeight="1" spans="1:10">
      <c r="A94" s="52">
        <v>91</v>
      </c>
      <c r="B94" s="53" t="s">
        <v>233</v>
      </c>
      <c r="C94" s="53" t="s">
        <v>234</v>
      </c>
      <c r="D94" s="53" t="s">
        <v>229</v>
      </c>
      <c r="E94" s="58"/>
      <c r="F94" s="58"/>
      <c r="G94" s="56">
        <v>66.9</v>
      </c>
      <c r="H94" s="56">
        <v>83.54</v>
      </c>
      <c r="I94" s="56">
        <v>73.556</v>
      </c>
      <c r="J94" s="60">
        <v>3</v>
      </c>
    </row>
    <row r="95" ht="26.45" customHeight="1" spans="1:10">
      <c r="A95" s="52">
        <v>92</v>
      </c>
      <c r="B95" s="53" t="s">
        <v>235</v>
      </c>
      <c r="C95" s="53" t="s">
        <v>236</v>
      </c>
      <c r="D95" s="53" t="s">
        <v>229</v>
      </c>
      <c r="E95" s="55" t="s">
        <v>237</v>
      </c>
      <c r="F95" s="55" t="s">
        <v>16</v>
      </c>
      <c r="G95" s="56">
        <v>76.5</v>
      </c>
      <c r="H95" s="56">
        <v>84.44</v>
      </c>
      <c r="I95" s="56">
        <v>79.676</v>
      </c>
      <c r="J95" s="60">
        <v>1</v>
      </c>
    </row>
    <row r="96" ht="26.45" customHeight="1" spans="1:10">
      <c r="A96" s="52">
        <v>93</v>
      </c>
      <c r="B96" s="53" t="s">
        <v>238</v>
      </c>
      <c r="C96" s="53" t="s">
        <v>239</v>
      </c>
      <c r="D96" s="53" t="s">
        <v>229</v>
      </c>
      <c r="E96" s="57"/>
      <c r="F96" s="57"/>
      <c r="G96" s="56">
        <v>75.33</v>
      </c>
      <c r="H96" s="56">
        <v>84.14</v>
      </c>
      <c r="I96" s="56">
        <v>78.854</v>
      </c>
      <c r="J96" s="60">
        <v>2</v>
      </c>
    </row>
    <row r="97" ht="26.45" customHeight="1" spans="1:10">
      <c r="A97" s="52">
        <v>94</v>
      </c>
      <c r="B97" s="53" t="s">
        <v>240</v>
      </c>
      <c r="C97" s="53" t="s">
        <v>241</v>
      </c>
      <c r="D97" s="53" t="s">
        <v>229</v>
      </c>
      <c r="E97" s="58"/>
      <c r="F97" s="58"/>
      <c r="G97" s="56">
        <v>74.62</v>
      </c>
      <c r="H97" s="56">
        <v>84.26</v>
      </c>
      <c r="I97" s="56">
        <v>78.476</v>
      </c>
      <c r="J97" s="60">
        <v>3</v>
      </c>
    </row>
    <row r="98" ht="26.45" customHeight="1" spans="1:10">
      <c r="A98" s="52">
        <v>95</v>
      </c>
      <c r="B98" s="53" t="s">
        <v>242</v>
      </c>
      <c r="C98" s="53" t="s">
        <v>243</v>
      </c>
      <c r="D98" s="53" t="s">
        <v>229</v>
      </c>
      <c r="E98" s="55" t="s">
        <v>244</v>
      </c>
      <c r="F98" s="55" t="s">
        <v>16</v>
      </c>
      <c r="G98" s="56">
        <v>80.36</v>
      </c>
      <c r="H98" s="56">
        <v>83.8</v>
      </c>
      <c r="I98" s="56">
        <v>81.736</v>
      </c>
      <c r="J98" s="60">
        <v>1</v>
      </c>
    </row>
    <row r="99" ht="26.45" customHeight="1" spans="1:10">
      <c r="A99" s="52">
        <v>96</v>
      </c>
      <c r="B99" s="53" t="s">
        <v>245</v>
      </c>
      <c r="C99" s="53" t="s">
        <v>246</v>
      </c>
      <c r="D99" s="53" t="s">
        <v>229</v>
      </c>
      <c r="E99" s="57"/>
      <c r="F99" s="57"/>
      <c r="G99" s="56">
        <v>77.77</v>
      </c>
      <c r="H99" s="56">
        <v>83.08</v>
      </c>
      <c r="I99" s="56">
        <v>79.894</v>
      </c>
      <c r="J99" s="60">
        <v>2</v>
      </c>
    </row>
    <row r="100" ht="26.45" customHeight="1" spans="1:10">
      <c r="A100" s="52">
        <v>97</v>
      </c>
      <c r="B100" s="53" t="s">
        <v>247</v>
      </c>
      <c r="C100" s="53" t="s">
        <v>248</v>
      </c>
      <c r="D100" s="53" t="s">
        <v>229</v>
      </c>
      <c r="E100" s="58"/>
      <c r="F100" s="58"/>
      <c r="G100" s="56">
        <v>77.48</v>
      </c>
      <c r="H100" s="56">
        <v>82.36</v>
      </c>
      <c r="I100" s="56">
        <v>79.432</v>
      </c>
      <c r="J100" s="60">
        <v>3</v>
      </c>
    </row>
    <row r="101" ht="26.45" customHeight="1" spans="1:10">
      <c r="A101" s="52">
        <v>98</v>
      </c>
      <c r="B101" s="53" t="s">
        <v>249</v>
      </c>
      <c r="C101" s="53" t="s">
        <v>250</v>
      </c>
      <c r="D101" s="53" t="s">
        <v>229</v>
      </c>
      <c r="E101" s="55" t="s">
        <v>251</v>
      </c>
      <c r="F101" s="55" t="s">
        <v>16</v>
      </c>
      <c r="G101" s="56">
        <v>79.82</v>
      </c>
      <c r="H101" s="56">
        <v>84.86</v>
      </c>
      <c r="I101" s="56">
        <v>81.836</v>
      </c>
      <c r="J101" s="60">
        <v>1</v>
      </c>
    </row>
    <row r="102" ht="26.45" customHeight="1" spans="1:10">
      <c r="A102" s="52">
        <v>99</v>
      </c>
      <c r="B102" s="53" t="s">
        <v>252</v>
      </c>
      <c r="C102" s="53" t="s">
        <v>253</v>
      </c>
      <c r="D102" s="53" t="s">
        <v>229</v>
      </c>
      <c r="E102" s="57"/>
      <c r="F102" s="57"/>
      <c r="G102" s="56">
        <v>74.9</v>
      </c>
      <c r="H102" s="56">
        <v>83.34</v>
      </c>
      <c r="I102" s="56">
        <v>78.276</v>
      </c>
      <c r="J102" s="60">
        <v>2</v>
      </c>
    </row>
    <row r="103" ht="26.45" customHeight="1" spans="1:10">
      <c r="A103" s="52">
        <v>100</v>
      </c>
      <c r="B103" s="53" t="s">
        <v>254</v>
      </c>
      <c r="C103" s="53" t="s">
        <v>255</v>
      </c>
      <c r="D103" s="53" t="s">
        <v>229</v>
      </c>
      <c r="E103" s="58"/>
      <c r="F103" s="58"/>
      <c r="G103" s="56">
        <v>72.54</v>
      </c>
      <c r="H103" s="56">
        <v>84.1</v>
      </c>
      <c r="I103" s="56">
        <v>77.164</v>
      </c>
      <c r="J103" s="60">
        <v>3</v>
      </c>
    </row>
    <row r="104" ht="26.45" customHeight="1" spans="1:10">
      <c r="A104" s="52">
        <v>101</v>
      </c>
      <c r="B104" s="53" t="s">
        <v>256</v>
      </c>
      <c r="C104" s="53" t="s">
        <v>257</v>
      </c>
      <c r="D104" s="53" t="s">
        <v>258</v>
      </c>
      <c r="E104" s="55" t="s">
        <v>259</v>
      </c>
      <c r="F104" s="55" t="s">
        <v>16</v>
      </c>
      <c r="G104" s="56">
        <v>79.72</v>
      </c>
      <c r="H104" s="56">
        <v>83.74</v>
      </c>
      <c r="I104" s="56">
        <v>81.328</v>
      </c>
      <c r="J104" s="60">
        <v>1</v>
      </c>
    </row>
    <row r="105" ht="26.45" customHeight="1" spans="1:10">
      <c r="A105" s="52">
        <v>102</v>
      </c>
      <c r="B105" s="53" t="s">
        <v>260</v>
      </c>
      <c r="C105" s="53" t="s">
        <v>261</v>
      </c>
      <c r="D105" s="53" t="s">
        <v>258</v>
      </c>
      <c r="E105" s="57"/>
      <c r="F105" s="57"/>
      <c r="G105" s="56">
        <v>77.53</v>
      </c>
      <c r="H105" s="56">
        <v>83.4</v>
      </c>
      <c r="I105" s="56">
        <v>79.878</v>
      </c>
      <c r="J105" s="60">
        <v>2</v>
      </c>
    </row>
    <row r="106" ht="26.45" customHeight="1" spans="1:10">
      <c r="A106" s="52">
        <v>103</v>
      </c>
      <c r="B106" s="53" t="s">
        <v>262</v>
      </c>
      <c r="C106" s="53" t="s">
        <v>263</v>
      </c>
      <c r="D106" s="53" t="s">
        <v>258</v>
      </c>
      <c r="E106" s="58"/>
      <c r="F106" s="58"/>
      <c r="G106" s="56">
        <v>76.51</v>
      </c>
      <c r="H106" s="56">
        <v>82.72</v>
      </c>
      <c r="I106" s="56">
        <v>78.994</v>
      </c>
      <c r="J106" s="60">
        <v>3</v>
      </c>
    </row>
    <row r="107" ht="26.45" customHeight="1" spans="1:10">
      <c r="A107" s="52">
        <v>104</v>
      </c>
      <c r="B107" s="53" t="s">
        <v>264</v>
      </c>
      <c r="C107" s="53" t="s">
        <v>265</v>
      </c>
      <c r="D107" s="53" t="s">
        <v>258</v>
      </c>
      <c r="E107" s="55" t="s">
        <v>266</v>
      </c>
      <c r="F107" s="55" t="s">
        <v>16</v>
      </c>
      <c r="G107" s="56">
        <v>76.72</v>
      </c>
      <c r="H107" s="56">
        <v>84.1</v>
      </c>
      <c r="I107" s="56">
        <v>79.672</v>
      </c>
      <c r="J107" s="60">
        <v>1</v>
      </c>
    </row>
    <row r="108" ht="26.45" customHeight="1" spans="1:10">
      <c r="A108" s="52">
        <v>105</v>
      </c>
      <c r="B108" s="53" t="s">
        <v>267</v>
      </c>
      <c r="C108" s="53" t="s">
        <v>268</v>
      </c>
      <c r="D108" s="53" t="s">
        <v>258</v>
      </c>
      <c r="E108" s="57"/>
      <c r="F108" s="57"/>
      <c r="G108" s="56">
        <v>76.1</v>
      </c>
      <c r="H108" s="56">
        <v>84.06</v>
      </c>
      <c r="I108" s="56">
        <v>79.284</v>
      </c>
      <c r="J108" s="60">
        <v>2</v>
      </c>
    </row>
    <row r="109" ht="26.45" customHeight="1" spans="1:10">
      <c r="A109" s="52">
        <v>106</v>
      </c>
      <c r="B109" s="53" t="s">
        <v>269</v>
      </c>
      <c r="C109" s="53" t="s">
        <v>270</v>
      </c>
      <c r="D109" s="53" t="s">
        <v>258</v>
      </c>
      <c r="E109" s="58"/>
      <c r="F109" s="58"/>
      <c r="G109" s="56">
        <v>75.56</v>
      </c>
      <c r="H109" s="56">
        <v>83.18</v>
      </c>
      <c r="I109" s="56">
        <v>78.608</v>
      </c>
      <c r="J109" s="60">
        <v>3</v>
      </c>
    </row>
    <row r="110" ht="26.45" customHeight="1" spans="1:10">
      <c r="A110" s="52">
        <v>107</v>
      </c>
      <c r="B110" s="53" t="s">
        <v>271</v>
      </c>
      <c r="C110" s="53" t="s">
        <v>272</v>
      </c>
      <c r="D110" s="53" t="s">
        <v>258</v>
      </c>
      <c r="E110" s="55" t="s">
        <v>273</v>
      </c>
      <c r="F110" s="55" t="s">
        <v>16</v>
      </c>
      <c r="G110" s="56">
        <v>79.92</v>
      </c>
      <c r="H110" s="56">
        <v>84.1</v>
      </c>
      <c r="I110" s="56">
        <v>81.592</v>
      </c>
      <c r="J110" s="60">
        <v>1</v>
      </c>
    </row>
    <row r="111" ht="26.45" customHeight="1" spans="1:10">
      <c r="A111" s="52">
        <v>108</v>
      </c>
      <c r="B111" s="53" t="s">
        <v>274</v>
      </c>
      <c r="C111" s="53" t="s">
        <v>275</v>
      </c>
      <c r="D111" s="53" t="s">
        <v>258</v>
      </c>
      <c r="E111" s="57"/>
      <c r="F111" s="57"/>
      <c r="G111" s="56">
        <v>77.56</v>
      </c>
      <c r="H111" s="56">
        <v>84.32</v>
      </c>
      <c r="I111" s="56">
        <v>80.264</v>
      </c>
      <c r="J111" s="60">
        <v>2</v>
      </c>
    </row>
    <row r="112" ht="26.45" customHeight="1" spans="1:10">
      <c r="A112" s="52">
        <v>109</v>
      </c>
      <c r="B112" s="53" t="s">
        <v>276</v>
      </c>
      <c r="C112" s="53" t="s">
        <v>277</v>
      </c>
      <c r="D112" s="53" t="s">
        <v>258</v>
      </c>
      <c r="E112" s="58"/>
      <c r="F112" s="58"/>
      <c r="G112" s="56">
        <v>76.65</v>
      </c>
      <c r="H112" s="56">
        <v>83.5</v>
      </c>
      <c r="I112" s="56">
        <v>79.39</v>
      </c>
      <c r="J112" s="60">
        <v>3</v>
      </c>
    </row>
    <row r="113" ht="26.45" customHeight="1" spans="1:10">
      <c r="A113" s="52">
        <v>110</v>
      </c>
      <c r="B113" s="53" t="s">
        <v>278</v>
      </c>
      <c r="C113" s="53" t="s">
        <v>279</v>
      </c>
      <c r="D113" s="53" t="s">
        <v>280</v>
      </c>
      <c r="E113" s="55" t="s">
        <v>281</v>
      </c>
      <c r="F113" s="55" t="s">
        <v>16</v>
      </c>
      <c r="G113" s="56">
        <v>76.95</v>
      </c>
      <c r="H113" s="56">
        <v>83.42</v>
      </c>
      <c r="I113" s="56">
        <v>79.538</v>
      </c>
      <c r="J113" s="60">
        <v>1</v>
      </c>
    </row>
    <row r="114" ht="26.45" customHeight="1" spans="1:10">
      <c r="A114" s="52">
        <v>111</v>
      </c>
      <c r="B114" s="53" t="s">
        <v>282</v>
      </c>
      <c r="C114" s="53" t="s">
        <v>283</v>
      </c>
      <c r="D114" s="53" t="s">
        <v>280</v>
      </c>
      <c r="E114" s="57"/>
      <c r="F114" s="57"/>
      <c r="G114" s="56">
        <v>68.51</v>
      </c>
      <c r="H114" s="56">
        <v>84.32</v>
      </c>
      <c r="I114" s="56">
        <v>74.834</v>
      </c>
      <c r="J114" s="60">
        <v>2</v>
      </c>
    </row>
    <row r="115" ht="26.45" customHeight="1" spans="1:10">
      <c r="A115" s="52">
        <v>112</v>
      </c>
      <c r="B115" s="53" t="s">
        <v>284</v>
      </c>
      <c r="C115" s="53" t="s">
        <v>285</v>
      </c>
      <c r="D115" s="53" t="s">
        <v>280</v>
      </c>
      <c r="E115" s="58"/>
      <c r="F115" s="58"/>
      <c r="G115" s="56">
        <v>68.89</v>
      </c>
      <c r="H115" s="56">
        <v>83.36</v>
      </c>
      <c r="I115" s="56">
        <v>74.678</v>
      </c>
      <c r="J115" s="60">
        <v>3</v>
      </c>
    </row>
    <row r="116" ht="26.45" customHeight="1" spans="1:10">
      <c r="A116" s="52">
        <v>113</v>
      </c>
      <c r="B116" s="53" t="s">
        <v>286</v>
      </c>
      <c r="C116" s="53" t="s">
        <v>287</v>
      </c>
      <c r="D116" s="53" t="s">
        <v>280</v>
      </c>
      <c r="E116" s="55" t="s">
        <v>288</v>
      </c>
      <c r="F116" s="55" t="s">
        <v>16</v>
      </c>
      <c r="G116" s="56">
        <v>80.48</v>
      </c>
      <c r="H116" s="56">
        <v>83.38</v>
      </c>
      <c r="I116" s="56">
        <v>81.64</v>
      </c>
      <c r="J116" s="60">
        <v>1</v>
      </c>
    </row>
    <row r="117" ht="26.45" customHeight="1" spans="1:10">
      <c r="A117" s="52">
        <v>114</v>
      </c>
      <c r="B117" s="53" t="s">
        <v>289</v>
      </c>
      <c r="C117" s="53" t="s">
        <v>290</v>
      </c>
      <c r="D117" s="53" t="s">
        <v>280</v>
      </c>
      <c r="E117" s="57"/>
      <c r="F117" s="57"/>
      <c r="G117" s="56">
        <v>78.39</v>
      </c>
      <c r="H117" s="56">
        <v>84.4</v>
      </c>
      <c r="I117" s="56">
        <v>80.794</v>
      </c>
      <c r="J117" s="60">
        <v>2</v>
      </c>
    </row>
    <row r="118" ht="26.45" customHeight="1" spans="1:10">
      <c r="A118" s="52">
        <v>115</v>
      </c>
      <c r="B118" s="53" t="s">
        <v>291</v>
      </c>
      <c r="C118" s="53" t="s">
        <v>292</v>
      </c>
      <c r="D118" s="53" t="s">
        <v>280</v>
      </c>
      <c r="E118" s="58"/>
      <c r="F118" s="58"/>
      <c r="G118" s="56">
        <v>76.77</v>
      </c>
      <c r="H118" s="56">
        <v>83</v>
      </c>
      <c r="I118" s="56">
        <v>79.262</v>
      </c>
      <c r="J118" s="60">
        <v>3</v>
      </c>
    </row>
    <row r="119" ht="26.45" customHeight="1" spans="1:10">
      <c r="A119" s="52">
        <v>116</v>
      </c>
      <c r="B119" s="53" t="s">
        <v>293</v>
      </c>
      <c r="C119" s="53" t="s">
        <v>294</v>
      </c>
      <c r="D119" s="53" t="s">
        <v>295</v>
      </c>
      <c r="E119" s="55" t="s">
        <v>296</v>
      </c>
      <c r="F119" s="55" t="s">
        <v>16</v>
      </c>
      <c r="G119" s="56">
        <v>82.04</v>
      </c>
      <c r="H119" s="56">
        <v>83.84</v>
      </c>
      <c r="I119" s="56">
        <v>82.76</v>
      </c>
      <c r="J119" s="60">
        <v>1</v>
      </c>
    </row>
    <row r="120" ht="26.45" customHeight="1" spans="1:10">
      <c r="A120" s="52">
        <v>117</v>
      </c>
      <c r="B120" s="53" t="s">
        <v>297</v>
      </c>
      <c r="C120" s="53" t="s">
        <v>298</v>
      </c>
      <c r="D120" s="53" t="s">
        <v>295</v>
      </c>
      <c r="E120" s="57"/>
      <c r="F120" s="57"/>
      <c r="G120" s="56">
        <v>78.27</v>
      </c>
      <c r="H120" s="56">
        <v>84.78</v>
      </c>
      <c r="I120" s="56">
        <v>80.874</v>
      </c>
      <c r="J120" s="60">
        <v>2</v>
      </c>
    </row>
    <row r="121" ht="26.45" customHeight="1" spans="1:10">
      <c r="A121" s="52">
        <v>118</v>
      </c>
      <c r="B121" s="53" t="s">
        <v>299</v>
      </c>
      <c r="C121" s="53" t="s">
        <v>300</v>
      </c>
      <c r="D121" s="53" t="s">
        <v>295</v>
      </c>
      <c r="E121" s="58"/>
      <c r="F121" s="58"/>
      <c r="G121" s="56">
        <v>78.54</v>
      </c>
      <c r="H121" s="56">
        <v>84.18</v>
      </c>
      <c r="I121" s="56">
        <v>80.796</v>
      </c>
      <c r="J121" s="60">
        <v>3</v>
      </c>
    </row>
    <row r="122" ht="26.45" customHeight="1" spans="1:10">
      <c r="A122" s="52">
        <v>119</v>
      </c>
      <c r="B122" s="53" t="s">
        <v>301</v>
      </c>
      <c r="C122" s="53" t="s">
        <v>302</v>
      </c>
      <c r="D122" s="53" t="s">
        <v>295</v>
      </c>
      <c r="E122" s="55" t="s">
        <v>303</v>
      </c>
      <c r="F122" s="55" t="s">
        <v>16</v>
      </c>
      <c r="G122" s="56">
        <v>74.84</v>
      </c>
      <c r="H122" s="56">
        <v>84.04</v>
      </c>
      <c r="I122" s="56">
        <v>78.52</v>
      </c>
      <c r="J122" s="60">
        <v>1</v>
      </c>
    </row>
    <row r="123" ht="26.45" customHeight="1" spans="1:10">
      <c r="A123" s="52">
        <v>120</v>
      </c>
      <c r="B123" s="53" t="s">
        <v>304</v>
      </c>
      <c r="C123" s="53" t="s">
        <v>305</v>
      </c>
      <c r="D123" s="53" t="s">
        <v>295</v>
      </c>
      <c r="E123" s="57"/>
      <c r="F123" s="57"/>
      <c r="G123" s="56">
        <v>74.5</v>
      </c>
      <c r="H123" s="56">
        <v>82.64</v>
      </c>
      <c r="I123" s="56">
        <v>77.756</v>
      </c>
      <c r="J123" s="60">
        <v>2</v>
      </c>
    </row>
    <row r="124" ht="26.45" customHeight="1" spans="1:10">
      <c r="A124" s="52">
        <v>121</v>
      </c>
      <c r="B124" s="53" t="s">
        <v>306</v>
      </c>
      <c r="C124" s="53" t="s">
        <v>307</v>
      </c>
      <c r="D124" s="53" t="s">
        <v>295</v>
      </c>
      <c r="E124" s="58"/>
      <c r="F124" s="58"/>
      <c r="G124" s="56">
        <v>73.83</v>
      </c>
      <c r="H124" s="56">
        <v>83.3</v>
      </c>
      <c r="I124" s="56">
        <v>77.618</v>
      </c>
      <c r="J124" s="60">
        <v>3</v>
      </c>
    </row>
    <row r="125" ht="26.45" customHeight="1" spans="1:10">
      <c r="A125" s="52">
        <v>122</v>
      </c>
      <c r="B125" s="53" t="s">
        <v>308</v>
      </c>
      <c r="C125" s="53" t="s">
        <v>309</v>
      </c>
      <c r="D125" s="53" t="s">
        <v>310</v>
      </c>
      <c r="E125" s="55" t="s">
        <v>311</v>
      </c>
      <c r="F125" s="55" t="s">
        <v>16</v>
      </c>
      <c r="G125" s="56">
        <v>78.1</v>
      </c>
      <c r="H125" s="56">
        <v>83.5</v>
      </c>
      <c r="I125" s="56">
        <v>80.26</v>
      </c>
      <c r="J125" s="60">
        <v>1</v>
      </c>
    </row>
    <row r="126" ht="26.45" customHeight="1" spans="1:10">
      <c r="A126" s="52">
        <v>123</v>
      </c>
      <c r="B126" s="53" t="s">
        <v>312</v>
      </c>
      <c r="C126" s="53" t="s">
        <v>313</v>
      </c>
      <c r="D126" s="53" t="s">
        <v>310</v>
      </c>
      <c r="E126" s="57"/>
      <c r="F126" s="57"/>
      <c r="G126" s="56">
        <v>77.18</v>
      </c>
      <c r="H126" s="56">
        <v>84.24</v>
      </c>
      <c r="I126" s="56">
        <v>80.004</v>
      </c>
      <c r="J126" s="60">
        <v>2</v>
      </c>
    </row>
    <row r="127" ht="26.45" customHeight="1" spans="1:10">
      <c r="A127" s="52">
        <v>124</v>
      </c>
      <c r="B127" s="53" t="s">
        <v>314</v>
      </c>
      <c r="C127" s="53" t="s">
        <v>315</v>
      </c>
      <c r="D127" s="53" t="s">
        <v>310</v>
      </c>
      <c r="E127" s="58"/>
      <c r="F127" s="58"/>
      <c r="G127" s="56">
        <v>76.23</v>
      </c>
      <c r="H127" s="56">
        <v>83.92</v>
      </c>
      <c r="I127" s="56">
        <v>79.306</v>
      </c>
      <c r="J127" s="60">
        <v>3</v>
      </c>
    </row>
    <row r="128" ht="26.45" customHeight="1" spans="1:10">
      <c r="A128" s="52">
        <v>125</v>
      </c>
      <c r="B128" s="53" t="s">
        <v>316</v>
      </c>
      <c r="C128" s="53" t="s">
        <v>317</v>
      </c>
      <c r="D128" s="53" t="s">
        <v>310</v>
      </c>
      <c r="E128" s="55" t="s">
        <v>318</v>
      </c>
      <c r="F128" s="55" t="s">
        <v>16</v>
      </c>
      <c r="G128" s="56">
        <v>82.48</v>
      </c>
      <c r="H128" s="56">
        <v>84</v>
      </c>
      <c r="I128" s="56">
        <v>83.088</v>
      </c>
      <c r="J128" s="60">
        <v>1</v>
      </c>
    </row>
    <row r="129" ht="26.45" customHeight="1" spans="1:10">
      <c r="A129" s="52">
        <v>126</v>
      </c>
      <c r="B129" s="53" t="s">
        <v>319</v>
      </c>
      <c r="C129" s="53" t="s">
        <v>320</v>
      </c>
      <c r="D129" s="53" t="s">
        <v>310</v>
      </c>
      <c r="E129" s="57"/>
      <c r="F129" s="57"/>
      <c r="G129" s="56">
        <v>79.92</v>
      </c>
      <c r="H129" s="56">
        <v>83.62</v>
      </c>
      <c r="I129" s="56">
        <v>81.4</v>
      </c>
      <c r="J129" s="60">
        <v>2</v>
      </c>
    </row>
    <row r="130" ht="26.45" customHeight="1" spans="1:10">
      <c r="A130" s="52">
        <v>127</v>
      </c>
      <c r="B130" s="53" t="s">
        <v>321</v>
      </c>
      <c r="C130" s="53" t="s">
        <v>322</v>
      </c>
      <c r="D130" s="53" t="s">
        <v>310</v>
      </c>
      <c r="E130" s="58"/>
      <c r="F130" s="58"/>
      <c r="G130" s="56">
        <v>79.04</v>
      </c>
      <c r="H130" s="56">
        <v>83.52</v>
      </c>
      <c r="I130" s="56">
        <v>80.832</v>
      </c>
      <c r="J130" s="60">
        <v>3</v>
      </c>
    </row>
    <row r="131" ht="26.45" customHeight="1" spans="1:10">
      <c r="A131" s="52">
        <v>128</v>
      </c>
      <c r="B131" s="53" t="s">
        <v>323</v>
      </c>
      <c r="C131" s="53" t="s">
        <v>324</v>
      </c>
      <c r="D131" s="53" t="s">
        <v>325</v>
      </c>
      <c r="E131" s="55" t="s">
        <v>326</v>
      </c>
      <c r="F131" s="55" t="s">
        <v>16</v>
      </c>
      <c r="G131" s="56">
        <v>72.56</v>
      </c>
      <c r="H131" s="56">
        <v>84.28</v>
      </c>
      <c r="I131" s="56">
        <v>77.248</v>
      </c>
      <c r="J131" s="60">
        <v>1</v>
      </c>
    </row>
    <row r="132" ht="26.45" customHeight="1" spans="1:10">
      <c r="A132" s="52">
        <v>129</v>
      </c>
      <c r="B132" s="53" t="s">
        <v>327</v>
      </c>
      <c r="C132" s="53" t="s">
        <v>328</v>
      </c>
      <c r="D132" s="53" t="s">
        <v>325</v>
      </c>
      <c r="E132" s="57"/>
      <c r="F132" s="57"/>
      <c r="G132" s="56">
        <v>71.97</v>
      </c>
      <c r="H132" s="56">
        <v>84</v>
      </c>
      <c r="I132" s="56">
        <v>76.782</v>
      </c>
      <c r="J132" s="60">
        <v>2</v>
      </c>
    </row>
    <row r="133" ht="26.45" customHeight="1" spans="1:10">
      <c r="A133" s="52">
        <v>130</v>
      </c>
      <c r="B133" s="53" t="s">
        <v>329</v>
      </c>
      <c r="C133" s="53" t="s">
        <v>330</v>
      </c>
      <c r="D133" s="53" t="s">
        <v>325</v>
      </c>
      <c r="E133" s="58"/>
      <c r="F133" s="58"/>
      <c r="G133" s="56">
        <v>70.78</v>
      </c>
      <c r="H133" s="56">
        <v>83.1</v>
      </c>
      <c r="I133" s="56">
        <v>75.708</v>
      </c>
      <c r="J133" s="60">
        <v>3</v>
      </c>
    </row>
    <row r="134" ht="26.45" customHeight="1" spans="1:10">
      <c r="A134" s="52">
        <v>131</v>
      </c>
      <c r="B134" s="53" t="s">
        <v>331</v>
      </c>
      <c r="C134" s="53" t="s">
        <v>332</v>
      </c>
      <c r="D134" s="53" t="s">
        <v>325</v>
      </c>
      <c r="E134" s="55" t="s">
        <v>333</v>
      </c>
      <c r="F134" s="55" t="s">
        <v>16</v>
      </c>
      <c r="G134" s="56">
        <v>80.04</v>
      </c>
      <c r="H134" s="56">
        <v>84.14</v>
      </c>
      <c r="I134" s="56">
        <v>81.68</v>
      </c>
      <c r="J134" s="60">
        <v>1</v>
      </c>
    </row>
    <row r="135" ht="26.45" customHeight="1" spans="1:10">
      <c r="A135" s="52">
        <v>132</v>
      </c>
      <c r="B135" s="53" t="s">
        <v>334</v>
      </c>
      <c r="C135" s="53" t="s">
        <v>335</v>
      </c>
      <c r="D135" s="53" t="s">
        <v>325</v>
      </c>
      <c r="E135" s="57"/>
      <c r="F135" s="57"/>
      <c r="G135" s="56">
        <v>77.59</v>
      </c>
      <c r="H135" s="56">
        <v>84.7</v>
      </c>
      <c r="I135" s="56">
        <v>80.434</v>
      </c>
      <c r="J135" s="60">
        <v>2</v>
      </c>
    </row>
    <row r="136" ht="26.45" customHeight="1" spans="1:10">
      <c r="A136" s="52">
        <v>133</v>
      </c>
      <c r="B136" s="53" t="s">
        <v>336</v>
      </c>
      <c r="C136" s="53" t="s">
        <v>337</v>
      </c>
      <c r="D136" s="53" t="s">
        <v>325</v>
      </c>
      <c r="E136" s="58"/>
      <c r="F136" s="58"/>
      <c r="G136" s="56">
        <v>77.54</v>
      </c>
      <c r="H136" s="56">
        <v>83.48</v>
      </c>
      <c r="I136" s="56">
        <v>79.916</v>
      </c>
      <c r="J136" s="60">
        <v>3</v>
      </c>
    </row>
    <row r="137" ht="26.45" customHeight="1" spans="1:10">
      <c r="A137" s="52">
        <v>134</v>
      </c>
      <c r="B137" s="53" t="s">
        <v>338</v>
      </c>
      <c r="C137" s="53" t="s">
        <v>339</v>
      </c>
      <c r="D137" s="53" t="s">
        <v>340</v>
      </c>
      <c r="E137" s="55" t="s">
        <v>341</v>
      </c>
      <c r="F137" s="55" t="s">
        <v>342</v>
      </c>
      <c r="G137" s="56">
        <v>77.66</v>
      </c>
      <c r="H137" s="56">
        <v>83.86</v>
      </c>
      <c r="I137" s="56">
        <v>80.14</v>
      </c>
      <c r="J137" s="60">
        <v>1</v>
      </c>
    </row>
    <row r="138" ht="26.45" customHeight="1" spans="1:10">
      <c r="A138" s="52">
        <v>135</v>
      </c>
      <c r="B138" s="53" t="s">
        <v>343</v>
      </c>
      <c r="C138" s="53" t="s">
        <v>344</v>
      </c>
      <c r="D138" s="53" t="s">
        <v>340</v>
      </c>
      <c r="E138" s="57"/>
      <c r="F138" s="57"/>
      <c r="G138" s="56">
        <v>76.66</v>
      </c>
      <c r="H138" s="56">
        <v>83.64</v>
      </c>
      <c r="I138" s="56">
        <v>79.452</v>
      </c>
      <c r="J138" s="60">
        <v>2</v>
      </c>
    </row>
    <row r="139" ht="26.45" customHeight="1" spans="1:10">
      <c r="A139" s="52">
        <v>136</v>
      </c>
      <c r="B139" s="53" t="s">
        <v>345</v>
      </c>
      <c r="C139" s="53" t="s">
        <v>346</v>
      </c>
      <c r="D139" s="53" t="s">
        <v>340</v>
      </c>
      <c r="E139" s="57"/>
      <c r="F139" s="57"/>
      <c r="G139" s="56">
        <v>72.3</v>
      </c>
      <c r="H139" s="56">
        <v>83.26</v>
      </c>
      <c r="I139" s="56">
        <v>76.684</v>
      </c>
      <c r="J139" s="60">
        <v>3</v>
      </c>
    </row>
    <row r="140" ht="26.45" customHeight="1" spans="1:10">
      <c r="A140" s="52">
        <v>137</v>
      </c>
      <c r="B140" s="53" t="s">
        <v>347</v>
      </c>
      <c r="C140" s="53" t="s">
        <v>348</v>
      </c>
      <c r="D140" s="53" t="s">
        <v>340</v>
      </c>
      <c r="E140" s="57"/>
      <c r="F140" s="57"/>
      <c r="G140" s="56">
        <v>72.08</v>
      </c>
      <c r="H140" s="56">
        <v>82.88</v>
      </c>
      <c r="I140" s="56">
        <v>76.4</v>
      </c>
      <c r="J140" s="60">
        <v>4</v>
      </c>
    </row>
    <row r="141" ht="26.45" customHeight="1" spans="1:10">
      <c r="A141" s="52">
        <v>138</v>
      </c>
      <c r="B141" s="53" t="s">
        <v>349</v>
      </c>
      <c r="C141" s="53" t="s">
        <v>350</v>
      </c>
      <c r="D141" s="53" t="s">
        <v>340</v>
      </c>
      <c r="E141" s="57"/>
      <c r="F141" s="57"/>
      <c r="G141" s="56">
        <v>71.18</v>
      </c>
      <c r="H141" s="56">
        <v>82.38</v>
      </c>
      <c r="I141" s="56">
        <v>75.66</v>
      </c>
      <c r="J141" s="60">
        <v>5</v>
      </c>
    </row>
    <row r="142" ht="26.45" customHeight="1" spans="1:10">
      <c r="A142" s="52">
        <v>139</v>
      </c>
      <c r="B142" s="53" t="s">
        <v>351</v>
      </c>
      <c r="C142" s="53" t="s">
        <v>352</v>
      </c>
      <c r="D142" s="53" t="s">
        <v>340</v>
      </c>
      <c r="E142" s="58"/>
      <c r="F142" s="58"/>
      <c r="G142" s="56">
        <v>70.92</v>
      </c>
      <c r="H142" s="56" t="s">
        <v>119</v>
      </c>
      <c r="I142" s="56">
        <v>42.552</v>
      </c>
      <c r="J142" s="60"/>
    </row>
    <row r="143" ht="26.45" customHeight="1" spans="1:10">
      <c r="A143" s="52">
        <v>140</v>
      </c>
      <c r="B143" s="53" t="s">
        <v>353</v>
      </c>
      <c r="C143" s="53" t="s">
        <v>354</v>
      </c>
      <c r="D143" s="53" t="s">
        <v>355</v>
      </c>
      <c r="E143" s="55" t="s">
        <v>356</v>
      </c>
      <c r="F143" s="55" t="s">
        <v>16</v>
      </c>
      <c r="G143" s="56">
        <v>82.48</v>
      </c>
      <c r="H143" s="56">
        <v>82.76</v>
      </c>
      <c r="I143" s="56">
        <v>82.592</v>
      </c>
      <c r="J143" s="60">
        <v>1</v>
      </c>
    </row>
    <row r="144" ht="26.45" customHeight="1" spans="1:10">
      <c r="A144" s="52">
        <v>141</v>
      </c>
      <c r="B144" s="53" t="s">
        <v>357</v>
      </c>
      <c r="C144" s="53" t="s">
        <v>358</v>
      </c>
      <c r="D144" s="53" t="s">
        <v>355</v>
      </c>
      <c r="E144" s="58"/>
      <c r="F144" s="58"/>
      <c r="G144" s="56">
        <v>79.65</v>
      </c>
      <c r="H144" s="56">
        <v>83.56</v>
      </c>
      <c r="I144" s="56">
        <v>81.214</v>
      </c>
      <c r="J144" s="60">
        <v>2</v>
      </c>
    </row>
    <row r="145" ht="26.45" customHeight="1" spans="1:10">
      <c r="A145" s="52">
        <v>142</v>
      </c>
      <c r="B145" s="53" t="s">
        <v>359</v>
      </c>
      <c r="C145" s="53" t="s">
        <v>360</v>
      </c>
      <c r="D145" s="53" t="s">
        <v>355</v>
      </c>
      <c r="E145" s="55" t="s">
        <v>361</v>
      </c>
      <c r="F145" s="55" t="s">
        <v>16</v>
      </c>
      <c r="G145" s="56">
        <v>78.16</v>
      </c>
      <c r="H145" s="56">
        <v>82.86</v>
      </c>
      <c r="I145" s="56">
        <v>80.04</v>
      </c>
      <c r="J145" s="60">
        <v>1</v>
      </c>
    </row>
    <row r="146" ht="26.45" customHeight="1" spans="1:10">
      <c r="A146" s="52">
        <v>143</v>
      </c>
      <c r="B146" s="53" t="s">
        <v>362</v>
      </c>
      <c r="C146" s="53" t="s">
        <v>363</v>
      </c>
      <c r="D146" s="53" t="s">
        <v>355</v>
      </c>
      <c r="E146" s="57"/>
      <c r="F146" s="57"/>
      <c r="G146" s="56">
        <v>75.62</v>
      </c>
      <c r="H146" s="56">
        <v>82.92</v>
      </c>
      <c r="I146" s="56">
        <v>78.54</v>
      </c>
      <c r="J146" s="60">
        <v>2</v>
      </c>
    </row>
    <row r="147" ht="26.45" customHeight="1" spans="1:10">
      <c r="A147" s="52">
        <v>144</v>
      </c>
      <c r="B147" s="53" t="s">
        <v>364</v>
      </c>
      <c r="C147" s="53" t="s">
        <v>365</v>
      </c>
      <c r="D147" s="53" t="s">
        <v>355</v>
      </c>
      <c r="E147" s="58"/>
      <c r="F147" s="58"/>
      <c r="G147" s="56">
        <v>73.57</v>
      </c>
      <c r="H147" s="56">
        <v>82</v>
      </c>
      <c r="I147" s="56">
        <v>76.942</v>
      </c>
      <c r="J147" s="60">
        <v>3</v>
      </c>
    </row>
    <row r="148" ht="26.45" customHeight="1" spans="1:10">
      <c r="A148" s="52">
        <v>145</v>
      </c>
      <c r="B148" s="53" t="s">
        <v>366</v>
      </c>
      <c r="C148" s="53" t="s">
        <v>367</v>
      </c>
      <c r="D148" s="53" t="s">
        <v>368</v>
      </c>
      <c r="E148" s="55" t="s">
        <v>369</v>
      </c>
      <c r="F148" s="55" t="s">
        <v>16</v>
      </c>
      <c r="G148" s="56">
        <v>75.66</v>
      </c>
      <c r="H148" s="56">
        <v>83.66</v>
      </c>
      <c r="I148" s="56">
        <v>78.86</v>
      </c>
      <c r="J148" s="60">
        <v>1</v>
      </c>
    </row>
    <row r="149" ht="26.45" customHeight="1" spans="1:10">
      <c r="A149" s="52">
        <v>146</v>
      </c>
      <c r="B149" s="53" t="s">
        <v>370</v>
      </c>
      <c r="C149" s="53" t="s">
        <v>371</v>
      </c>
      <c r="D149" s="53" t="s">
        <v>368</v>
      </c>
      <c r="E149" s="57"/>
      <c r="F149" s="57"/>
      <c r="G149" s="56">
        <v>73.66</v>
      </c>
      <c r="H149" s="56">
        <v>83.16</v>
      </c>
      <c r="I149" s="56">
        <v>77.46</v>
      </c>
      <c r="J149" s="60">
        <v>2</v>
      </c>
    </row>
    <row r="150" ht="26.45" customHeight="1" spans="1:10">
      <c r="A150" s="52">
        <v>147</v>
      </c>
      <c r="B150" s="53" t="s">
        <v>372</v>
      </c>
      <c r="C150" s="53" t="s">
        <v>373</v>
      </c>
      <c r="D150" s="53" t="s">
        <v>368</v>
      </c>
      <c r="E150" s="58"/>
      <c r="F150" s="58"/>
      <c r="G150" s="56">
        <v>72</v>
      </c>
      <c r="H150" s="56">
        <v>83.26</v>
      </c>
      <c r="I150" s="56">
        <v>76.504</v>
      </c>
      <c r="J150" s="60">
        <v>3</v>
      </c>
    </row>
    <row r="151" ht="26.45" customHeight="1" spans="1:10">
      <c r="A151" s="52">
        <v>148</v>
      </c>
      <c r="B151" s="53" t="s">
        <v>374</v>
      </c>
      <c r="C151" s="53" t="s">
        <v>375</v>
      </c>
      <c r="D151" s="53" t="s">
        <v>368</v>
      </c>
      <c r="E151" s="55" t="s">
        <v>376</v>
      </c>
      <c r="F151" s="55" t="s">
        <v>16</v>
      </c>
      <c r="G151" s="56">
        <v>78.46</v>
      </c>
      <c r="H151" s="56">
        <v>83.88</v>
      </c>
      <c r="I151" s="56">
        <v>80.628</v>
      </c>
      <c r="J151" s="60">
        <v>1</v>
      </c>
    </row>
    <row r="152" ht="26.45" customHeight="1" spans="1:10">
      <c r="A152" s="52">
        <v>149</v>
      </c>
      <c r="B152" s="53" t="s">
        <v>377</v>
      </c>
      <c r="C152" s="53" t="s">
        <v>378</v>
      </c>
      <c r="D152" s="53" t="s">
        <v>368</v>
      </c>
      <c r="E152" s="57"/>
      <c r="F152" s="57"/>
      <c r="G152" s="56">
        <v>76.01</v>
      </c>
      <c r="H152" s="56">
        <v>84.64</v>
      </c>
      <c r="I152" s="56">
        <v>79.462</v>
      </c>
      <c r="J152" s="60">
        <v>2</v>
      </c>
    </row>
    <row r="153" ht="26.45" customHeight="1" spans="1:10">
      <c r="A153" s="52">
        <v>150</v>
      </c>
      <c r="B153" s="53" t="s">
        <v>379</v>
      </c>
      <c r="C153" s="53" t="s">
        <v>380</v>
      </c>
      <c r="D153" s="53" t="s">
        <v>368</v>
      </c>
      <c r="E153" s="58"/>
      <c r="F153" s="58"/>
      <c r="G153" s="56">
        <v>75.3</v>
      </c>
      <c r="H153" s="56">
        <v>83.6</v>
      </c>
      <c r="I153" s="56">
        <v>78.62</v>
      </c>
      <c r="J153" s="60">
        <v>3</v>
      </c>
    </row>
    <row r="154" ht="26.45" customHeight="1" spans="1:10">
      <c r="A154" s="52">
        <v>151</v>
      </c>
      <c r="B154" s="53" t="s">
        <v>381</v>
      </c>
      <c r="C154" s="53" t="s">
        <v>382</v>
      </c>
      <c r="D154" s="53" t="s">
        <v>383</v>
      </c>
      <c r="E154" s="55" t="s">
        <v>384</v>
      </c>
      <c r="F154" s="55" t="s">
        <v>16</v>
      </c>
      <c r="G154" s="56">
        <v>82.48</v>
      </c>
      <c r="H154" s="56">
        <v>83.24</v>
      </c>
      <c r="I154" s="56">
        <v>82.784</v>
      </c>
      <c r="J154" s="60">
        <v>1</v>
      </c>
    </row>
    <row r="155" ht="26.45" customHeight="1" spans="1:10">
      <c r="A155" s="52">
        <v>152</v>
      </c>
      <c r="B155" s="53" t="s">
        <v>385</v>
      </c>
      <c r="C155" s="53" t="s">
        <v>386</v>
      </c>
      <c r="D155" s="53" t="s">
        <v>383</v>
      </c>
      <c r="E155" s="57"/>
      <c r="F155" s="57"/>
      <c r="G155" s="56">
        <v>79.09</v>
      </c>
      <c r="H155" s="56">
        <v>83.3</v>
      </c>
      <c r="I155" s="56">
        <v>80.774</v>
      </c>
      <c r="J155" s="60">
        <v>2</v>
      </c>
    </row>
    <row r="156" ht="26.45" customHeight="1" spans="1:10">
      <c r="A156" s="52">
        <v>153</v>
      </c>
      <c r="B156" s="53" t="s">
        <v>387</v>
      </c>
      <c r="C156" s="53" t="s">
        <v>388</v>
      </c>
      <c r="D156" s="53" t="s">
        <v>383</v>
      </c>
      <c r="E156" s="58"/>
      <c r="F156" s="58"/>
      <c r="G156" s="56">
        <v>76.83</v>
      </c>
      <c r="H156" s="56" t="s">
        <v>119</v>
      </c>
      <c r="I156" s="56">
        <v>46.098</v>
      </c>
      <c r="J156" s="60"/>
    </row>
    <row r="157" ht="26.45" customHeight="1" spans="1:10">
      <c r="A157" s="52">
        <v>154</v>
      </c>
      <c r="B157" s="53" t="s">
        <v>389</v>
      </c>
      <c r="C157" s="53" t="s">
        <v>390</v>
      </c>
      <c r="D157" s="53" t="s">
        <v>391</v>
      </c>
      <c r="E157" s="55" t="s">
        <v>392</v>
      </c>
      <c r="F157" s="55" t="s">
        <v>16</v>
      </c>
      <c r="G157" s="56">
        <v>73.91</v>
      </c>
      <c r="H157" s="56">
        <v>84.18</v>
      </c>
      <c r="I157" s="56">
        <v>78.018</v>
      </c>
      <c r="J157" s="60">
        <v>1</v>
      </c>
    </row>
    <row r="158" ht="26.45" customHeight="1" spans="1:10">
      <c r="A158" s="52">
        <v>155</v>
      </c>
      <c r="B158" s="53" t="s">
        <v>393</v>
      </c>
      <c r="C158" s="53" t="s">
        <v>394</v>
      </c>
      <c r="D158" s="53" t="s">
        <v>391</v>
      </c>
      <c r="E158" s="57"/>
      <c r="F158" s="57"/>
      <c r="G158" s="56">
        <v>74.5</v>
      </c>
      <c r="H158" s="56">
        <v>83.22</v>
      </c>
      <c r="I158" s="56">
        <v>77.988</v>
      </c>
      <c r="J158" s="60">
        <v>2</v>
      </c>
    </row>
    <row r="159" ht="26.45" customHeight="1" spans="1:10">
      <c r="A159" s="52">
        <v>156</v>
      </c>
      <c r="B159" s="53" t="s">
        <v>395</v>
      </c>
      <c r="C159" s="53" t="s">
        <v>396</v>
      </c>
      <c r="D159" s="53" t="s">
        <v>391</v>
      </c>
      <c r="E159" s="58"/>
      <c r="F159" s="58"/>
      <c r="G159" s="56">
        <v>73.88</v>
      </c>
      <c r="H159" s="56">
        <v>83.6</v>
      </c>
      <c r="I159" s="56">
        <v>77.768</v>
      </c>
      <c r="J159" s="60">
        <v>3</v>
      </c>
    </row>
    <row r="160" ht="26.45" customHeight="1" spans="1:10">
      <c r="A160" s="52">
        <v>157</v>
      </c>
      <c r="B160" s="53" t="s">
        <v>397</v>
      </c>
      <c r="C160" s="53" t="s">
        <v>398</v>
      </c>
      <c r="D160" s="53" t="s">
        <v>399</v>
      </c>
      <c r="E160" s="55" t="s">
        <v>400</v>
      </c>
      <c r="F160" s="55" t="s">
        <v>16</v>
      </c>
      <c r="G160" s="56">
        <v>72.73</v>
      </c>
      <c r="H160" s="56">
        <v>84.46</v>
      </c>
      <c r="I160" s="56">
        <v>77.422</v>
      </c>
      <c r="J160" s="60">
        <v>1</v>
      </c>
    </row>
    <row r="161" ht="26.45" customHeight="1" spans="1:10">
      <c r="A161" s="52">
        <v>158</v>
      </c>
      <c r="B161" s="53" t="s">
        <v>401</v>
      </c>
      <c r="C161" s="53" t="s">
        <v>402</v>
      </c>
      <c r="D161" s="53" t="s">
        <v>399</v>
      </c>
      <c r="E161" s="57"/>
      <c r="F161" s="57"/>
      <c r="G161" s="56">
        <v>71.51</v>
      </c>
      <c r="H161" s="56">
        <v>84.34</v>
      </c>
      <c r="I161" s="56">
        <v>76.642</v>
      </c>
      <c r="J161" s="60">
        <v>2</v>
      </c>
    </row>
    <row r="162" ht="26.45" customHeight="1" spans="1:10">
      <c r="A162" s="52">
        <v>159</v>
      </c>
      <c r="B162" s="53" t="s">
        <v>403</v>
      </c>
      <c r="C162" s="53" t="s">
        <v>404</v>
      </c>
      <c r="D162" s="53" t="s">
        <v>399</v>
      </c>
      <c r="E162" s="58"/>
      <c r="F162" s="58"/>
      <c r="G162" s="56">
        <v>71.56</v>
      </c>
      <c r="H162" s="56">
        <v>84.1</v>
      </c>
      <c r="I162" s="56">
        <v>76.576</v>
      </c>
      <c r="J162" s="60">
        <v>3</v>
      </c>
    </row>
    <row r="163" ht="26.45" customHeight="1" spans="1:10">
      <c r="A163" s="52">
        <v>160</v>
      </c>
      <c r="B163" s="53" t="s">
        <v>405</v>
      </c>
      <c r="C163" s="53" t="s">
        <v>406</v>
      </c>
      <c r="D163" s="53" t="s">
        <v>407</v>
      </c>
      <c r="E163" s="55" t="s">
        <v>408</v>
      </c>
      <c r="F163" s="55" t="s">
        <v>16</v>
      </c>
      <c r="G163" s="56">
        <v>77.54</v>
      </c>
      <c r="H163" s="56">
        <v>83.6</v>
      </c>
      <c r="I163" s="56">
        <v>79.964</v>
      </c>
      <c r="J163" s="60">
        <v>1</v>
      </c>
    </row>
    <row r="164" ht="26.45" customHeight="1" spans="1:10">
      <c r="A164" s="52">
        <v>161</v>
      </c>
      <c r="B164" s="53" t="s">
        <v>409</v>
      </c>
      <c r="C164" s="53" t="s">
        <v>410</v>
      </c>
      <c r="D164" s="53" t="s">
        <v>407</v>
      </c>
      <c r="E164" s="57"/>
      <c r="F164" s="57"/>
      <c r="G164" s="56">
        <v>76.77</v>
      </c>
      <c r="H164" s="56">
        <v>84.3</v>
      </c>
      <c r="I164" s="56">
        <v>79.782</v>
      </c>
      <c r="J164" s="60">
        <v>2</v>
      </c>
    </row>
    <row r="165" ht="26.45" customHeight="1" spans="1:10">
      <c r="A165" s="52">
        <v>162</v>
      </c>
      <c r="B165" s="53" t="s">
        <v>411</v>
      </c>
      <c r="C165" s="53" t="s">
        <v>412</v>
      </c>
      <c r="D165" s="53" t="s">
        <v>407</v>
      </c>
      <c r="E165" s="58"/>
      <c r="F165" s="58"/>
      <c r="G165" s="56">
        <v>77.16</v>
      </c>
      <c r="H165" s="56">
        <v>83.56</v>
      </c>
      <c r="I165" s="56">
        <v>79.72</v>
      </c>
      <c r="J165" s="60">
        <v>3</v>
      </c>
    </row>
    <row r="166" ht="26.45" customHeight="1" spans="1:10">
      <c r="A166" s="52">
        <v>163</v>
      </c>
      <c r="B166" s="53" t="s">
        <v>413</v>
      </c>
      <c r="C166" s="53" t="s">
        <v>414</v>
      </c>
      <c r="D166" s="53" t="s">
        <v>415</v>
      </c>
      <c r="E166" s="55" t="s">
        <v>416</v>
      </c>
      <c r="F166" s="55" t="s">
        <v>16</v>
      </c>
      <c r="G166" s="56">
        <v>76.88</v>
      </c>
      <c r="H166" s="56">
        <v>84.22</v>
      </c>
      <c r="I166" s="56">
        <v>79.816</v>
      </c>
      <c r="J166" s="60">
        <v>1</v>
      </c>
    </row>
    <row r="167" ht="26.45" customHeight="1" spans="1:10">
      <c r="A167" s="52">
        <v>164</v>
      </c>
      <c r="B167" s="53" t="s">
        <v>417</v>
      </c>
      <c r="C167" s="53" t="s">
        <v>418</v>
      </c>
      <c r="D167" s="53" t="s">
        <v>415</v>
      </c>
      <c r="E167" s="57"/>
      <c r="F167" s="57"/>
      <c r="G167" s="56">
        <v>76.77</v>
      </c>
      <c r="H167" s="56">
        <v>83.84</v>
      </c>
      <c r="I167" s="56">
        <v>79.598</v>
      </c>
      <c r="J167" s="60">
        <v>2</v>
      </c>
    </row>
    <row r="168" ht="26.45" customHeight="1" spans="1:10">
      <c r="A168" s="52">
        <v>165</v>
      </c>
      <c r="B168" s="53" t="s">
        <v>419</v>
      </c>
      <c r="C168" s="53" t="s">
        <v>420</v>
      </c>
      <c r="D168" s="53" t="s">
        <v>415</v>
      </c>
      <c r="E168" s="58"/>
      <c r="F168" s="58"/>
      <c r="G168" s="56">
        <v>75.24</v>
      </c>
      <c r="H168" s="56">
        <v>83.66</v>
      </c>
      <c r="I168" s="56">
        <v>78.608</v>
      </c>
      <c r="J168" s="60">
        <v>3</v>
      </c>
    </row>
    <row r="169" ht="26.45" customHeight="1" spans="1:10">
      <c r="A169" s="52">
        <v>166</v>
      </c>
      <c r="B169" s="53" t="s">
        <v>421</v>
      </c>
      <c r="C169" s="53" t="s">
        <v>422</v>
      </c>
      <c r="D169" s="53" t="s">
        <v>423</v>
      </c>
      <c r="E169" s="55" t="s">
        <v>424</v>
      </c>
      <c r="F169" s="55" t="s">
        <v>16</v>
      </c>
      <c r="G169" s="56">
        <v>83.3</v>
      </c>
      <c r="H169" s="56">
        <v>84.08</v>
      </c>
      <c r="I169" s="56">
        <v>83.612</v>
      </c>
      <c r="J169" s="60">
        <v>1</v>
      </c>
    </row>
    <row r="170" ht="26.45" customHeight="1" spans="1:10">
      <c r="A170" s="52">
        <v>167</v>
      </c>
      <c r="B170" s="53" t="s">
        <v>425</v>
      </c>
      <c r="C170" s="53" t="s">
        <v>426</v>
      </c>
      <c r="D170" s="53" t="s">
        <v>423</v>
      </c>
      <c r="E170" s="57"/>
      <c r="F170" s="57"/>
      <c r="G170" s="56">
        <v>82.24</v>
      </c>
      <c r="H170" s="56">
        <v>83.9</v>
      </c>
      <c r="I170" s="56">
        <v>82.904</v>
      </c>
      <c r="J170" s="60">
        <v>2</v>
      </c>
    </row>
    <row r="171" ht="26.45" customHeight="1" spans="1:10">
      <c r="A171" s="52">
        <v>168</v>
      </c>
      <c r="B171" s="53" t="s">
        <v>427</v>
      </c>
      <c r="C171" s="53" t="s">
        <v>428</v>
      </c>
      <c r="D171" s="53" t="s">
        <v>423</v>
      </c>
      <c r="E171" s="58"/>
      <c r="F171" s="58"/>
      <c r="G171" s="56">
        <v>80.21</v>
      </c>
      <c r="H171" s="56">
        <v>83.84</v>
      </c>
      <c r="I171" s="56">
        <v>81.662</v>
      </c>
      <c r="J171" s="60">
        <v>3</v>
      </c>
    </row>
    <row r="172" ht="26.45" customHeight="1" spans="1:10">
      <c r="A172" s="52">
        <v>169</v>
      </c>
      <c r="B172" s="53" t="s">
        <v>429</v>
      </c>
      <c r="C172" s="53" t="s">
        <v>430</v>
      </c>
      <c r="D172" s="53" t="s">
        <v>431</v>
      </c>
      <c r="E172" s="55" t="s">
        <v>432</v>
      </c>
      <c r="F172" s="55" t="s">
        <v>16</v>
      </c>
      <c r="G172" s="56">
        <v>75.89</v>
      </c>
      <c r="H172" s="56">
        <v>84.62</v>
      </c>
      <c r="I172" s="56">
        <v>79.382</v>
      </c>
      <c r="J172" s="60">
        <v>1</v>
      </c>
    </row>
    <row r="173" ht="26.45" customHeight="1" spans="1:10">
      <c r="A173" s="52">
        <v>170</v>
      </c>
      <c r="B173" s="53" t="s">
        <v>433</v>
      </c>
      <c r="C173" s="53" t="s">
        <v>434</v>
      </c>
      <c r="D173" s="53" t="s">
        <v>431</v>
      </c>
      <c r="E173" s="57"/>
      <c r="F173" s="57"/>
      <c r="G173" s="56">
        <v>73.91</v>
      </c>
      <c r="H173" s="56">
        <v>84.26</v>
      </c>
      <c r="I173" s="56">
        <v>78.05</v>
      </c>
      <c r="J173" s="60">
        <v>2</v>
      </c>
    </row>
    <row r="174" ht="26.45" customHeight="1" spans="1:10">
      <c r="A174" s="52">
        <v>171</v>
      </c>
      <c r="B174" s="53" t="s">
        <v>435</v>
      </c>
      <c r="C174" s="53" t="s">
        <v>436</v>
      </c>
      <c r="D174" s="53" t="s">
        <v>431</v>
      </c>
      <c r="E174" s="58"/>
      <c r="F174" s="58"/>
      <c r="G174" s="56">
        <v>73.89</v>
      </c>
      <c r="H174" s="56">
        <v>83.82</v>
      </c>
      <c r="I174" s="56">
        <v>77.862</v>
      </c>
      <c r="J174" s="60">
        <v>3</v>
      </c>
    </row>
    <row r="175" ht="26.45" customHeight="1" spans="1:10">
      <c r="A175" s="52">
        <v>172</v>
      </c>
      <c r="B175" s="53" t="s">
        <v>437</v>
      </c>
      <c r="C175" s="53" t="s">
        <v>438</v>
      </c>
      <c r="D175" s="53" t="s">
        <v>439</v>
      </c>
      <c r="E175" s="55" t="s">
        <v>440</v>
      </c>
      <c r="F175" s="55" t="s">
        <v>16</v>
      </c>
      <c r="G175" s="56">
        <v>76.65</v>
      </c>
      <c r="H175" s="56">
        <v>84.12</v>
      </c>
      <c r="I175" s="56">
        <v>79.638</v>
      </c>
      <c r="J175" s="60">
        <v>1</v>
      </c>
    </row>
    <row r="176" ht="26.45" customHeight="1" spans="1:10">
      <c r="A176" s="52">
        <v>173</v>
      </c>
      <c r="B176" s="53" t="s">
        <v>441</v>
      </c>
      <c r="C176" s="53" t="s">
        <v>442</v>
      </c>
      <c r="D176" s="53" t="s">
        <v>439</v>
      </c>
      <c r="E176" s="57"/>
      <c r="F176" s="57"/>
      <c r="G176" s="56">
        <v>76.04</v>
      </c>
      <c r="H176" s="56">
        <v>83.5</v>
      </c>
      <c r="I176" s="56">
        <v>79.024</v>
      </c>
      <c r="J176" s="60">
        <v>2</v>
      </c>
    </row>
    <row r="177" ht="26.45" customHeight="1" spans="1:10">
      <c r="A177" s="52">
        <v>174</v>
      </c>
      <c r="B177" s="53" t="s">
        <v>443</v>
      </c>
      <c r="C177" s="53" t="s">
        <v>444</v>
      </c>
      <c r="D177" s="53" t="s">
        <v>439</v>
      </c>
      <c r="E177" s="58"/>
      <c r="F177" s="58"/>
      <c r="G177" s="56">
        <v>74.54</v>
      </c>
      <c r="H177" s="56">
        <v>83.46</v>
      </c>
      <c r="I177" s="56">
        <v>78.108</v>
      </c>
      <c r="J177" s="60">
        <v>3</v>
      </c>
    </row>
    <row r="178" ht="26.45" customHeight="1" spans="1:10">
      <c r="A178" s="52">
        <v>175</v>
      </c>
      <c r="B178" s="61" t="s">
        <v>445</v>
      </c>
      <c r="C178" s="61" t="s">
        <v>446</v>
      </c>
      <c r="D178" s="61" t="s">
        <v>447</v>
      </c>
      <c r="E178" s="62" t="s">
        <v>448</v>
      </c>
      <c r="F178" s="62" t="s">
        <v>342</v>
      </c>
      <c r="G178" s="56">
        <v>90.18</v>
      </c>
      <c r="H178" s="56">
        <v>82.48</v>
      </c>
      <c r="I178" s="56">
        <v>87.1</v>
      </c>
      <c r="J178" s="60">
        <v>1</v>
      </c>
    </row>
    <row r="179" ht="26.45" customHeight="1" spans="1:10">
      <c r="A179" s="52">
        <v>176</v>
      </c>
      <c r="B179" s="61" t="s">
        <v>449</v>
      </c>
      <c r="C179" s="61" t="s">
        <v>450</v>
      </c>
      <c r="D179" s="61" t="s">
        <v>447</v>
      </c>
      <c r="E179" s="63"/>
      <c r="F179" s="63"/>
      <c r="G179" s="56">
        <v>88.18</v>
      </c>
      <c r="H179" s="56">
        <v>82.34</v>
      </c>
      <c r="I179" s="56">
        <v>85.844</v>
      </c>
      <c r="J179" s="60">
        <v>2</v>
      </c>
    </row>
    <row r="180" ht="26.45" customHeight="1" spans="1:10">
      <c r="A180" s="52">
        <v>177</v>
      </c>
      <c r="B180" s="61" t="s">
        <v>451</v>
      </c>
      <c r="C180" s="61" t="s">
        <v>452</v>
      </c>
      <c r="D180" s="61" t="s">
        <v>447</v>
      </c>
      <c r="E180" s="63"/>
      <c r="F180" s="63"/>
      <c r="G180" s="56">
        <v>86.35</v>
      </c>
      <c r="H180" s="56">
        <v>82.56</v>
      </c>
      <c r="I180" s="56">
        <v>84.834</v>
      </c>
      <c r="J180" s="60">
        <v>3</v>
      </c>
    </row>
    <row r="181" ht="26.45" customHeight="1" spans="1:10">
      <c r="A181" s="52">
        <v>178</v>
      </c>
      <c r="B181" s="61" t="s">
        <v>453</v>
      </c>
      <c r="C181" s="61" t="s">
        <v>454</v>
      </c>
      <c r="D181" s="61" t="s">
        <v>447</v>
      </c>
      <c r="E181" s="63"/>
      <c r="F181" s="63"/>
      <c r="G181" s="56">
        <v>85.59</v>
      </c>
      <c r="H181" s="56">
        <v>82.88</v>
      </c>
      <c r="I181" s="56">
        <v>84.506</v>
      </c>
      <c r="J181" s="60">
        <v>4</v>
      </c>
    </row>
    <row r="182" ht="26.45" customHeight="1" spans="1:10">
      <c r="A182" s="52">
        <v>179</v>
      </c>
      <c r="B182" s="61" t="s">
        <v>455</v>
      </c>
      <c r="C182" s="61" t="s">
        <v>456</v>
      </c>
      <c r="D182" s="61" t="s">
        <v>447</v>
      </c>
      <c r="E182" s="63"/>
      <c r="F182" s="63"/>
      <c r="G182" s="56">
        <v>84.64</v>
      </c>
      <c r="H182" s="56">
        <v>83.58</v>
      </c>
      <c r="I182" s="56">
        <v>84.216</v>
      </c>
      <c r="J182" s="60">
        <v>5</v>
      </c>
    </row>
    <row r="183" ht="26.45" customHeight="1" spans="1:10">
      <c r="A183" s="52">
        <v>180</v>
      </c>
      <c r="B183" s="61" t="s">
        <v>457</v>
      </c>
      <c r="C183" s="61" t="s">
        <v>458</v>
      </c>
      <c r="D183" s="61" t="s">
        <v>447</v>
      </c>
      <c r="E183" s="64"/>
      <c r="F183" s="64"/>
      <c r="G183" s="56">
        <v>85.53</v>
      </c>
      <c r="H183" s="56">
        <v>82.2</v>
      </c>
      <c r="I183" s="56">
        <v>84.198</v>
      </c>
      <c r="J183" s="60">
        <v>6</v>
      </c>
    </row>
    <row r="184" ht="26.45" customHeight="1" spans="1:10">
      <c r="A184" s="52">
        <v>181</v>
      </c>
      <c r="B184" s="61" t="s">
        <v>459</v>
      </c>
      <c r="C184" s="61" t="s">
        <v>460</v>
      </c>
      <c r="D184" s="61" t="s">
        <v>447</v>
      </c>
      <c r="E184" s="62" t="s">
        <v>461</v>
      </c>
      <c r="F184" s="62" t="s">
        <v>462</v>
      </c>
      <c r="G184" s="56">
        <v>89.68</v>
      </c>
      <c r="H184" s="56">
        <v>82.34</v>
      </c>
      <c r="I184" s="56">
        <v>86.744</v>
      </c>
      <c r="J184" s="60">
        <v>1</v>
      </c>
    </row>
    <row r="185" ht="26.45" customHeight="1" spans="1:10">
      <c r="A185" s="52">
        <v>182</v>
      </c>
      <c r="B185" s="61" t="s">
        <v>463</v>
      </c>
      <c r="C185" s="61" t="s">
        <v>464</v>
      </c>
      <c r="D185" s="61" t="s">
        <v>447</v>
      </c>
      <c r="E185" s="63"/>
      <c r="F185" s="63"/>
      <c r="G185" s="56">
        <v>88.68</v>
      </c>
      <c r="H185" s="56">
        <v>82.28</v>
      </c>
      <c r="I185" s="56">
        <v>86.12</v>
      </c>
      <c r="J185" s="60">
        <v>2</v>
      </c>
    </row>
    <row r="186" ht="26.45" customHeight="1" spans="1:10">
      <c r="A186" s="52">
        <v>183</v>
      </c>
      <c r="B186" s="61" t="s">
        <v>465</v>
      </c>
      <c r="C186" s="61" t="s">
        <v>466</v>
      </c>
      <c r="D186" s="61" t="s">
        <v>447</v>
      </c>
      <c r="E186" s="63"/>
      <c r="F186" s="63"/>
      <c r="G186" s="56">
        <v>84.52</v>
      </c>
      <c r="H186" s="56">
        <v>83.54</v>
      </c>
      <c r="I186" s="56">
        <v>84.128</v>
      </c>
      <c r="J186" s="60">
        <v>3</v>
      </c>
    </row>
    <row r="187" ht="26.45" customHeight="1" spans="1:10">
      <c r="A187" s="52">
        <v>184</v>
      </c>
      <c r="B187" s="61" t="s">
        <v>467</v>
      </c>
      <c r="C187" s="61" t="s">
        <v>468</v>
      </c>
      <c r="D187" s="61" t="s">
        <v>447</v>
      </c>
      <c r="E187" s="63"/>
      <c r="F187" s="63"/>
      <c r="G187" s="56">
        <v>85.41</v>
      </c>
      <c r="H187" s="56">
        <v>82.18</v>
      </c>
      <c r="I187" s="56">
        <v>84.118</v>
      </c>
      <c r="J187" s="60">
        <v>4</v>
      </c>
    </row>
    <row r="188" ht="26.45" customHeight="1" spans="1:10">
      <c r="A188" s="52">
        <v>185</v>
      </c>
      <c r="B188" s="61" t="s">
        <v>469</v>
      </c>
      <c r="C188" s="61" t="s">
        <v>470</v>
      </c>
      <c r="D188" s="61" t="s">
        <v>447</v>
      </c>
      <c r="E188" s="63"/>
      <c r="F188" s="63"/>
      <c r="G188" s="56">
        <v>84.59</v>
      </c>
      <c r="H188" s="56">
        <v>83.1</v>
      </c>
      <c r="I188" s="56">
        <v>83.994</v>
      </c>
      <c r="J188" s="60">
        <v>5</v>
      </c>
    </row>
    <row r="189" ht="26.45" customHeight="1" spans="1:10">
      <c r="A189" s="52">
        <v>186</v>
      </c>
      <c r="B189" s="61" t="s">
        <v>471</v>
      </c>
      <c r="C189" s="61" t="s">
        <v>472</v>
      </c>
      <c r="D189" s="61" t="s">
        <v>447</v>
      </c>
      <c r="E189" s="63"/>
      <c r="F189" s="63"/>
      <c r="G189" s="56">
        <v>83.35</v>
      </c>
      <c r="H189" s="56">
        <v>83.12</v>
      </c>
      <c r="I189" s="56">
        <v>83.258</v>
      </c>
      <c r="J189" s="60">
        <v>6</v>
      </c>
    </row>
    <row r="190" ht="26.45" customHeight="1" spans="1:10">
      <c r="A190" s="52">
        <v>187</v>
      </c>
      <c r="B190" s="61" t="s">
        <v>473</v>
      </c>
      <c r="C190" s="61" t="s">
        <v>474</v>
      </c>
      <c r="D190" s="61" t="s">
        <v>447</v>
      </c>
      <c r="E190" s="64"/>
      <c r="F190" s="64"/>
      <c r="G190" s="56">
        <v>83.44</v>
      </c>
      <c r="H190" s="56">
        <v>82.7</v>
      </c>
      <c r="I190" s="56">
        <v>83.144</v>
      </c>
      <c r="J190" s="60">
        <v>7</v>
      </c>
    </row>
    <row r="191" ht="26.45" customHeight="1" spans="1:10">
      <c r="A191" s="52">
        <v>188</v>
      </c>
      <c r="B191" s="61" t="s">
        <v>475</v>
      </c>
      <c r="C191" s="61" t="s">
        <v>476</v>
      </c>
      <c r="D191" s="61" t="s">
        <v>447</v>
      </c>
      <c r="E191" s="62" t="s">
        <v>477</v>
      </c>
      <c r="F191" s="62" t="s">
        <v>342</v>
      </c>
      <c r="G191" s="56">
        <v>92.12</v>
      </c>
      <c r="H191" s="56">
        <v>82.06</v>
      </c>
      <c r="I191" s="56">
        <v>88.096</v>
      </c>
      <c r="J191" s="60">
        <v>1</v>
      </c>
    </row>
    <row r="192" ht="26.45" customHeight="1" spans="1:10">
      <c r="A192" s="52">
        <v>189</v>
      </c>
      <c r="B192" s="61" t="s">
        <v>478</v>
      </c>
      <c r="C192" s="61" t="s">
        <v>479</v>
      </c>
      <c r="D192" s="61" t="s">
        <v>447</v>
      </c>
      <c r="E192" s="63"/>
      <c r="F192" s="63"/>
      <c r="G192" s="56">
        <v>91.18</v>
      </c>
      <c r="H192" s="56">
        <v>82.68</v>
      </c>
      <c r="I192" s="56">
        <v>87.78</v>
      </c>
      <c r="J192" s="60">
        <v>2</v>
      </c>
    </row>
    <row r="193" ht="26.45" customHeight="1" spans="1:10">
      <c r="A193" s="52">
        <v>190</v>
      </c>
      <c r="B193" s="61" t="s">
        <v>480</v>
      </c>
      <c r="C193" s="61" t="s">
        <v>481</v>
      </c>
      <c r="D193" s="61" t="s">
        <v>447</v>
      </c>
      <c r="E193" s="63"/>
      <c r="F193" s="63"/>
      <c r="G193" s="56">
        <v>87.85</v>
      </c>
      <c r="H193" s="56">
        <v>82.36</v>
      </c>
      <c r="I193" s="56">
        <v>85.654</v>
      </c>
      <c r="J193" s="60">
        <v>3</v>
      </c>
    </row>
    <row r="194" ht="26.45" customHeight="1" spans="1:10">
      <c r="A194" s="52">
        <v>191</v>
      </c>
      <c r="B194" s="61" t="s">
        <v>482</v>
      </c>
      <c r="C194" s="61" t="s">
        <v>483</v>
      </c>
      <c r="D194" s="61" t="s">
        <v>447</v>
      </c>
      <c r="E194" s="63"/>
      <c r="F194" s="63"/>
      <c r="G194" s="56">
        <v>87.58</v>
      </c>
      <c r="H194" s="56">
        <v>82.76</v>
      </c>
      <c r="I194" s="56">
        <v>85.652</v>
      </c>
      <c r="J194" s="60">
        <v>4</v>
      </c>
    </row>
    <row r="195" ht="26.45" customHeight="1" spans="1:10">
      <c r="A195" s="52">
        <v>192</v>
      </c>
      <c r="B195" s="61" t="s">
        <v>484</v>
      </c>
      <c r="C195" s="61" t="s">
        <v>485</v>
      </c>
      <c r="D195" s="61" t="s">
        <v>447</v>
      </c>
      <c r="E195" s="63"/>
      <c r="F195" s="63"/>
      <c r="G195" s="56">
        <v>87.3</v>
      </c>
      <c r="H195" s="56">
        <v>82.48</v>
      </c>
      <c r="I195" s="56">
        <v>85.372</v>
      </c>
      <c r="J195" s="60">
        <v>5</v>
      </c>
    </row>
    <row r="196" ht="26.45" customHeight="1" spans="1:10">
      <c r="A196" s="52">
        <v>193</v>
      </c>
      <c r="B196" s="61" t="s">
        <v>486</v>
      </c>
      <c r="C196" s="61" t="s">
        <v>487</v>
      </c>
      <c r="D196" s="61" t="s">
        <v>447</v>
      </c>
      <c r="E196" s="64"/>
      <c r="F196" s="64"/>
      <c r="G196" s="56">
        <v>87.23</v>
      </c>
      <c r="H196" s="56">
        <v>82.06</v>
      </c>
      <c r="I196" s="56">
        <v>85.162</v>
      </c>
      <c r="J196" s="60">
        <v>6</v>
      </c>
    </row>
    <row r="197" ht="26.45" customHeight="1" spans="1:10">
      <c r="A197" s="52">
        <v>194</v>
      </c>
      <c r="B197" s="61" t="s">
        <v>488</v>
      </c>
      <c r="C197" s="61" t="s">
        <v>489</v>
      </c>
      <c r="D197" s="61" t="s">
        <v>447</v>
      </c>
      <c r="E197" s="62" t="s">
        <v>490</v>
      </c>
      <c r="F197" s="62" t="s">
        <v>342</v>
      </c>
      <c r="G197" s="56">
        <v>73.47</v>
      </c>
      <c r="H197" s="56">
        <v>83.42</v>
      </c>
      <c r="I197" s="56">
        <v>77.45</v>
      </c>
      <c r="J197" s="60">
        <v>1</v>
      </c>
    </row>
    <row r="198" ht="26.45" customHeight="1" spans="1:10">
      <c r="A198" s="52">
        <v>195</v>
      </c>
      <c r="B198" s="61" t="s">
        <v>491</v>
      </c>
      <c r="C198" s="61" t="s">
        <v>492</v>
      </c>
      <c r="D198" s="61" t="s">
        <v>447</v>
      </c>
      <c r="E198" s="63"/>
      <c r="F198" s="63"/>
      <c r="G198" s="56">
        <v>73.33</v>
      </c>
      <c r="H198" s="56">
        <v>83.58</v>
      </c>
      <c r="I198" s="56">
        <v>77.43</v>
      </c>
      <c r="J198" s="60">
        <v>2</v>
      </c>
    </row>
    <row r="199" ht="26.45" customHeight="1" spans="1:10">
      <c r="A199" s="52">
        <v>196</v>
      </c>
      <c r="B199" s="61" t="s">
        <v>493</v>
      </c>
      <c r="C199" s="61" t="s">
        <v>494</v>
      </c>
      <c r="D199" s="61" t="s">
        <v>447</v>
      </c>
      <c r="E199" s="63"/>
      <c r="F199" s="63"/>
      <c r="G199" s="56">
        <v>65.29</v>
      </c>
      <c r="H199" s="56">
        <v>82.58</v>
      </c>
      <c r="I199" s="56">
        <v>72.206</v>
      </c>
      <c r="J199" s="60">
        <v>3</v>
      </c>
    </row>
    <row r="200" ht="26.45" customHeight="1" spans="1:10">
      <c r="A200" s="52">
        <v>197</v>
      </c>
      <c r="B200" s="61" t="s">
        <v>495</v>
      </c>
      <c r="C200" s="61" t="s">
        <v>496</v>
      </c>
      <c r="D200" s="61" t="s">
        <v>447</v>
      </c>
      <c r="E200" s="64"/>
      <c r="F200" s="64"/>
      <c r="G200" s="56">
        <v>62.53</v>
      </c>
      <c r="H200" s="56">
        <v>82</v>
      </c>
      <c r="I200" s="56">
        <v>70.318</v>
      </c>
      <c r="J200" s="60">
        <v>4</v>
      </c>
    </row>
    <row r="201" ht="26.45" customHeight="1" spans="1:10">
      <c r="A201" s="52">
        <v>198</v>
      </c>
      <c r="B201" s="61" t="s">
        <v>497</v>
      </c>
      <c r="C201" s="61" t="s">
        <v>498</v>
      </c>
      <c r="D201" s="61" t="s">
        <v>447</v>
      </c>
      <c r="E201" s="62" t="s">
        <v>499</v>
      </c>
      <c r="F201" s="62" t="s">
        <v>16</v>
      </c>
      <c r="G201" s="56">
        <v>76.65</v>
      </c>
      <c r="H201" s="56">
        <v>83.62</v>
      </c>
      <c r="I201" s="56">
        <v>79.438</v>
      </c>
      <c r="J201" s="60">
        <v>1</v>
      </c>
    </row>
    <row r="202" ht="26.45" customHeight="1" spans="1:10">
      <c r="A202" s="52">
        <v>199</v>
      </c>
      <c r="B202" s="61" t="s">
        <v>500</v>
      </c>
      <c r="C202" s="61" t="s">
        <v>501</v>
      </c>
      <c r="D202" s="61" t="s">
        <v>447</v>
      </c>
      <c r="E202" s="63"/>
      <c r="F202" s="63"/>
      <c r="G202" s="56">
        <v>71.94</v>
      </c>
      <c r="H202" s="56">
        <v>82.72</v>
      </c>
      <c r="I202" s="56">
        <v>76.252</v>
      </c>
      <c r="J202" s="60">
        <v>2</v>
      </c>
    </row>
    <row r="203" ht="26.45" customHeight="1" spans="1:10">
      <c r="A203" s="52">
        <v>200</v>
      </c>
      <c r="B203" s="61" t="s">
        <v>502</v>
      </c>
      <c r="C203" s="61" t="s">
        <v>503</v>
      </c>
      <c r="D203" s="61" t="s">
        <v>447</v>
      </c>
      <c r="E203" s="64"/>
      <c r="F203" s="64"/>
      <c r="G203" s="56">
        <v>67.5</v>
      </c>
      <c r="H203" s="56">
        <v>83.12</v>
      </c>
      <c r="I203" s="56">
        <v>73.748</v>
      </c>
      <c r="J203" s="60">
        <v>3</v>
      </c>
    </row>
  </sheetData>
  <autoFilter xmlns:etc="http://www.wps.cn/officeDocument/2017/etCustomData" ref="A1:J203" etc:filterBottomFollowUsedRange="0">
    <extLst/>
  </autoFilter>
  <mergeCells count="128">
    <mergeCell ref="A1:J1"/>
    <mergeCell ref="A2:J2"/>
    <mergeCell ref="E4:E6"/>
    <mergeCell ref="E7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6"/>
    <mergeCell ref="E77:E79"/>
    <mergeCell ref="E80:E82"/>
    <mergeCell ref="E83:E85"/>
    <mergeCell ref="E87:E88"/>
    <mergeCell ref="E89:E91"/>
    <mergeCell ref="E92:E94"/>
    <mergeCell ref="E95:E97"/>
    <mergeCell ref="E98:E100"/>
    <mergeCell ref="E101:E103"/>
    <mergeCell ref="E104:E106"/>
    <mergeCell ref="E107:E109"/>
    <mergeCell ref="E110:E112"/>
    <mergeCell ref="E113:E115"/>
    <mergeCell ref="E116:E118"/>
    <mergeCell ref="E119:E121"/>
    <mergeCell ref="E122:E124"/>
    <mergeCell ref="E125:E127"/>
    <mergeCell ref="E128:E130"/>
    <mergeCell ref="E131:E133"/>
    <mergeCell ref="E134:E136"/>
    <mergeCell ref="E137:E142"/>
    <mergeCell ref="E143:E144"/>
    <mergeCell ref="E145:E147"/>
    <mergeCell ref="E148:E150"/>
    <mergeCell ref="E151:E153"/>
    <mergeCell ref="E154:E156"/>
    <mergeCell ref="E157:E159"/>
    <mergeCell ref="E160:E162"/>
    <mergeCell ref="E163:E165"/>
    <mergeCell ref="E166:E168"/>
    <mergeCell ref="E169:E171"/>
    <mergeCell ref="E172:E174"/>
    <mergeCell ref="E175:E177"/>
    <mergeCell ref="E178:E183"/>
    <mergeCell ref="E184:E190"/>
    <mergeCell ref="E191:E196"/>
    <mergeCell ref="E197:E200"/>
    <mergeCell ref="E201:E203"/>
    <mergeCell ref="F4:F6"/>
    <mergeCell ref="F7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63:F65"/>
    <mergeCell ref="F66:F68"/>
    <mergeCell ref="F69:F71"/>
    <mergeCell ref="F72:F74"/>
    <mergeCell ref="F75:F76"/>
    <mergeCell ref="F77:F79"/>
    <mergeCell ref="F80:F82"/>
    <mergeCell ref="F83:F85"/>
    <mergeCell ref="F87:F88"/>
    <mergeCell ref="F89:F91"/>
    <mergeCell ref="F92:F94"/>
    <mergeCell ref="F95:F97"/>
    <mergeCell ref="F98:F100"/>
    <mergeCell ref="F101:F103"/>
    <mergeCell ref="F104:F106"/>
    <mergeCell ref="F107:F109"/>
    <mergeCell ref="F110:F112"/>
    <mergeCell ref="F113:F115"/>
    <mergeCell ref="F116:F118"/>
    <mergeCell ref="F119:F121"/>
    <mergeCell ref="F122:F124"/>
    <mergeCell ref="F125:F127"/>
    <mergeCell ref="F128:F130"/>
    <mergeCell ref="F131:F133"/>
    <mergeCell ref="F134:F136"/>
    <mergeCell ref="F137:F142"/>
    <mergeCell ref="F143:F144"/>
    <mergeCell ref="F145:F147"/>
    <mergeCell ref="F148:F150"/>
    <mergeCell ref="F151:F153"/>
    <mergeCell ref="F154:F156"/>
    <mergeCell ref="F157:F159"/>
    <mergeCell ref="F160:F162"/>
    <mergeCell ref="F163:F165"/>
    <mergeCell ref="F166:F168"/>
    <mergeCell ref="F169:F171"/>
    <mergeCell ref="F172:F174"/>
    <mergeCell ref="F175:F177"/>
    <mergeCell ref="F178:F183"/>
    <mergeCell ref="F184:F190"/>
    <mergeCell ref="F191:F196"/>
    <mergeCell ref="F197:F200"/>
    <mergeCell ref="F201:F203"/>
  </mergeCells>
  <pageMargins left="0.251388888888889" right="0.251388888888889" top="0.393055555555556" bottom="0.393055555555556" header="0.236111111111111" footer="0.196527777777778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3"/>
  <sheetViews>
    <sheetView zoomScale="70" zoomScaleNormal="70" workbookViewId="0">
      <pane ySplit="2" topLeftCell="A3" activePane="bottomLeft" state="frozen"/>
      <selection/>
      <selection pane="bottomLeft" activeCell="S12" sqref="S12"/>
    </sheetView>
  </sheetViews>
  <sheetFormatPr defaultColWidth="25.75" defaultRowHeight="14.25"/>
  <cols>
    <col min="1" max="1" width="6.25" style="1" customWidth="1"/>
    <col min="2" max="2" width="9.125" style="1" customWidth="1"/>
    <col min="3" max="3" width="22.5" style="2" hidden="1" customWidth="1"/>
    <col min="4" max="4" width="16" style="1" customWidth="1"/>
    <col min="5" max="5" width="42.5" style="1" customWidth="1"/>
    <col min="6" max="6" width="19" style="2" customWidth="1"/>
    <col min="7" max="7" width="14.25" style="1" hidden="1" customWidth="1"/>
    <col min="8" max="9" width="19.875" style="1" hidden="1" customWidth="1"/>
    <col min="10" max="11" width="12.875" style="1" hidden="1" customWidth="1"/>
    <col min="12" max="12" width="12.875" style="3" customWidth="1"/>
    <col min="13" max="13" width="12.875" style="4" customWidth="1"/>
    <col min="14" max="14" width="12.375" style="5" customWidth="1"/>
    <col min="15" max="15" width="12.375" style="6" customWidth="1"/>
    <col min="16" max="16" width="13.875" style="7" customWidth="1"/>
    <col min="17" max="17" width="13.875" style="8" customWidth="1"/>
    <col min="18" max="18" width="12.875" style="1" hidden="1" customWidth="1"/>
    <col min="19" max="16384" width="25.75" style="1"/>
  </cols>
  <sheetData>
    <row r="1" ht="51" customHeight="1" spans="1:18">
      <c r="A1" s="9" t="s">
        <v>504</v>
      </c>
      <c r="B1" s="9"/>
      <c r="C1" s="9"/>
      <c r="D1" s="9"/>
      <c r="E1" s="9"/>
      <c r="F1" s="9"/>
      <c r="G1" s="9"/>
      <c r="H1" s="9"/>
      <c r="I1" s="9"/>
      <c r="J1" s="9"/>
      <c r="K1" s="9"/>
      <c r="L1" s="19"/>
      <c r="M1" s="19"/>
      <c r="N1" s="20"/>
      <c r="O1" s="20"/>
      <c r="P1" s="21"/>
      <c r="Q1" s="21"/>
      <c r="R1" s="9"/>
    </row>
    <row r="2" ht="32.1" customHeight="1" spans="1:18">
      <c r="A2" s="10" t="s">
        <v>2</v>
      </c>
      <c r="B2" s="10" t="s">
        <v>505</v>
      </c>
      <c r="C2" s="10" t="s">
        <v>506</v>
      </c>
      <c r="D2" s="10" t="s">
        <v>3</v>
      </c>
      <c r="E2" s="11" t="s">
        <v>507</v>
      </c>
      <c r="F2" s="12" t="s">
        <v>6</v>
      </c>
      <c r="G2" s="10" t="s">
        <v>508</v>
      </c>
      <c r="H2" s="10" t="s">
        <v>509</v>
      </c>
      <c r="I2" s="10" t="s">
        <v>510</v>
      </c>
      <c r="J2" s="10" t="s">
        <v>511</v>
      </c>
      <c r="K2" s="10" t="s">
        <v>512</v>
      </c>
      <c r="L2" s="22" t="s">
        <v>8</v>
      </c>
      <c r="M2" s="23" t="s">
        <v>513</v>
      </c>
      <c r="N2" s="24" t="s">
        <v>9</v>
      </c>
      <c r="O2" s="25" t="s">
        <v>514</v>
      </c>
      <c r="P2" s="26" t="s">
        <v>515</v>
      </c>
      <c r="Q2" s="33" t="s">
        <v>516</v>
      </c>
      <c r="R2" s="34" t="s">
        <v>517</v>
      </c>
    </row>
    <row r="3" ht="26.45" customHeight="1" spans="1:18">
      <c r="A3" s="13">
        <v>1</v>
      </c>
      <c r="B3" s="14" t="s">
        <v>191</v>
      </c>
      <c r="C3" s="15" t="s">
        <v>518</v>
      </c>
      <c r="D3" s="14" t="s">
        <v>190</v>
      </c>
      <c r="E3" s="14" t="s">
        <v>165</v>
      </c>
      <c r="F3" s="14" t="s">
        <v>192</v>
      </c>
      <c r="G3" s="16" t="s">
        <v>519</v>
      </c>
      <c r="H3" s="17" t="s">
        <v>520</v>
      </c>
      <c r="I3" s="17" t="s">
        <v>342</v>
      </c>
      <c r="J3" s="13">
        <v>9</v>
      </c>
      <c r="K3" s="13">
        <v>3</v>
      </c>
      <c r="L3" s="27">
        <v>73.95</v>
      </c>
      <c r="M3" s="28">
        <f t="array" ref="M3">MATCH(L3,LARGE(IF($F$3:$F$250=F3,$L$3:$L$250),ROW($1:$250)),0)</f>
        <v>1</v>
      </c>
      <c r="N3" s="29">
        <v>84.44</v>
      </c>
      <c r="O3" s="30">
        <f t="array" ref="O3">MATCH(N3,LARGE(IF($F$3:$F$251=F3,$N$3:$N$251),ROW($1:$251)),0)</f>
        <v>1</v>
      </c>
      <c r="P3" s="31">
        <f t="shared" ref="P3:P66" si="0">L3*0.6+N3*0.4</f>
        <v>78.146</v>
      </c>
      <c r="Q3" s="35">
        <f t="array" ref="Q3">MATCH(P3,LARGE(IF($F$3:$F$251=F3,$P$3:$P$251),ROW($1:$251)),0)</f>
        <v>1</v>
      </c>
      <c r="R3" s="13">
        <f t="shared" ref="R3:R66" si="1">M3-Q3</f>
        <v>0</v>
      </c>
    </row>
    <row r="4" ht="26.45" customHeight="1" spans="1:18">
      <c r="A4" s="13">
        <v>3</v>
      </c>
      <c r="B4" s="14" t="s">
        <v>194</v>
      </c>
      <c r="C4" s="15" t="s">
        <v>521</v>
      </c>
      <c r="D4" s="14" t="s">
        <v>193</v>
      </c>
      <c r="E4" s="14" t="s">
        <v>165</v>
      </c>
      <c r="F4" s="14" t="s">
        <v>192</v>
      </c>
      <c r="G4" s="16" t="s">
        <v>519</v>
      </c>
      <c r="H4" s="17" t="s">
        <v>520</v>
      </c>
      <c r="I4" s="17" t="s">
        <v>342</v>
      </c>
      <c r="J4" s="13">
        <v>9</v>
      </c>
      <c r="K4" s="13">
        <v>11</v>
      </c>
      <c r="L4" s="27">
        <v>73.89</v>
      </c>
      <c r="M4" s="28">
        <f t="array" ref="M4">MATCH(L4,LARGE(IF($F$3:$F$250=F4,$L$3:$L$250),ROW($1:$250)),0)</f>
        <v>2</v>
      </c>
      <c r="N4" s="29">
        <v>83.98</v>
      </c>
      <c r="O4" s="30">
        <f t="array" ref="O4">MATCH(N4,LARGE(IF($F$3:$F$251=F4,$N$3:$N$251),ROW($1:$251)),0)</f>
        <v>3</v>
      </c>
      <c r="P4" s="31">
        <f t="shared" si="0"/>
        <v>77.926</v>
      </c>
      <c r="Q4" s="35">
        <f t="array" ref="Q4">MATCH(P4,LARGE(IF($F$3:$F$251=F4,$P$3:$P$251),ROW($1:$251)),0)</f>
        <v>2</v>
      </c>
      <c r="R4" s="13">
        <f t="shared" si="1"/>
        <v>0</v>
      </c>
    </row>
    <row r="5" ht="26.45" customHeight="1" spans="1:18">
      <c r="A5" s="13">
        <v>2</v>
      </c>
      <c r="B5" s="14" t="s">
        <v>196</v>
      </c>
      <c r="C5" s="15" t="s">
        <v>522</v>
      </c>
      <c r="D5" s="14" t="s">
        <v>195</v>
      </c>
      <c r="E5" s="14" t="s">
        <v>165</v>
      </c>
      <c r="F5" s="14" t="s">
        <v>192</v>
      </c>
      <c r="G5" s="16" t="s">
        <v>519</v>
      </c>
      <c r="H5" s="17" t="s">
        <v>520</v>
      </c>
      <c r="I5" s="17" t="s">
        <v>342</v>
      </c>
      <c r="J5" s="13">
        <v>9</v>
      </c>
      <c r="K5" s="13">
        <v>6</v>
      </c>
      <c r="L5" s="27">
        <v>72.69</v>
      </c>
      <c r="M5" s="28">
        <f t="array" ref="M5">MATCH(L5,LARGE(IF($F$3:$F$250=F5,$L$3:$L$250),ROW($1:$250)),0)</f>
        <v>3</v>
      </c>
      <c r="N5" s="29">
        <v>84.16</v>
      </c>
      <c r="O5" s="30">
        <f t="array" ref="O5">MATCH(N5,LARGE(IF($F$3:$F$251=F5,$N$3:$N$251),ROW($1:$251)),0)</f>
        <v>2</v>
      </c>
      <c r="P5" s="31">
        <f t="shared" si="0"/>
        <v>77.278</v>
      </c>
      <c r="Q5" s="35">
        <f t="array" ref="Q5">MATCH(P5,LARGE(IF($F$3:$F$251=F5,$P$3:$P$251),ROW($1:$251)),0)</f>
        <v>3</v>
      </c>
      <c r="R5" s="13">
        <f t="shared" si="1"/>
        <v>0</v>
      </c>
    </row>
    <row r="6" ht="26.45" customHeight="1" spans="1:18">
      <c r="A6" s="13">
        <v>4</v>
      </c>
      <c r="B6" s="14" t="s">
        <v>250</v>
      </c>
      <c r="C6" s="15" t="s">
        <v>523</v>
      </c>
      <c r="D6" s="14" t="s">
        <v>249</v>
      </c>
      <c r="E6" s="14" t="s">
        <v>229</v>
      </c>
      <c r="F6" s="14" t="s">
        <v>251</v>
      </c>
      <c r="G6" s="16" t="s">
        <v>519</v>
      </c>
      <c r="H6" s="17" t="s">
        <v>520</v>
      </c>
      <c r="I6" s="17" t="s">
        <v>342</v>
      </c>
      <c r="J6" s="13">
        <v>9</v>
      </c>
      <c r="K6" s="13">
        <v>8</v>
      </c>
      <c r="L6" s="27">
        <v>79.82</v>
      </c>
      <c r="M6" s="28">
        <f t="array" ref="M6">MATCH(L6,LARGE(IF($F$3:$F$250=F6,$L$3:$L$250),ROW($1:$250)),0)</f>
        <v>1</v>
      </c>
      <c r="N6" s="29">
        <v>84.86</v>
      </c>
      <c r="O6" s="30">
        <f t="array" ref="O6">MATCH(N6,LARGE(IF($F$3:$F$251=F6,$N$3:$N$251),ROW($1:$251)),0)</f>
        <v>1</v>
      </c>
      <c r="P6" s="31">
        <f t="shared" si="0"/>
        <v>81.836</v>
      </c>
      <c r="Q6" s="35">
        <f t="array" ref="Q6">MATCH(P6,LARGE(IF($F$3:$F$251=F6,$P$3:$P$251),ROW($1:$251)),0)</f>
        <v>1</v>
      </c>
      <c r="R6" s="13">
        <f t="shared" si="1"/>
        <v>0</v>
      </c>
    </row>
    <row r="7" ht="26.45" customHeight="1" spans="1:18">
      <c r="A7" s="13">
        <v>6</v>
      </c>
      <c r="B7" s="14" t="s">
        <v>253</v>
      </c>
      <c r="C7" s="15" t="s">
        <v>524</v>
      </c>
      <c r="D7" s="14" t="s">
        <v>252</v>
      </c>
      <c r="E7" s="14" t="s">
        <v>229</v>
      </c>
      <c r="F7" s="14" t="s">
        <v>251</v>
      </c>
      <c r="G7" s="16" t="s">
        <v>519</v>
      </c>
      <c r="H7" s="17" t="s">
        <v>520</v>
      </c>
      <c r="I7" s="17" t="s">
        <v>342</v>
      </c>
      <c r="J7" s="13">
        <v>9</v>
      </c>
      <c r="K7" s="13">
        <v>4</v>
      </c>
      <c r="L7" s="27">
        <v>74.9</v>
      </c>
      <c r="M7" s="28">
        <f t="array" ref="M7">MATCH(L7,LARGE(IF($F$3:$F$250=F7,$L$3:$L$250),ROW($1:$250)),0)</f>
        <v>2</v>
      </c>
      <c r="N7" s="29">
        <v>83.34</v>
      </c>
      <c r="O7" s="30">
        <f t="array" ref="O7">MATCH(N7,LARGE(IF($F$3:$F$251=F7,$N$3:$N$251),ROW($1:$251)),0)</f>
        <v>3</v>
      </c>
      <c r="P7" s="31">
        <f t="shared" si="0"/>
        <v>78.276</v>
      </c>
      <c r="Q7" s="35">
        <f t="array" ref="Q7">MATCH(P7,LARGE(IF($F$3:$F$251=F7,$P$3:$P$251),ROW($1:$251)),0)</f>
        <v>2</v>
      </c>
      <c r="R7" s="13">
        <f t="shared" si="1"/>
        <v>0</v>
      </c>
    </row>
    <row r="8" ht="26.45" customHeight="1" spans="1:18">
      <c r="A8" s="13">
        <v>5</v>
      </c>
      <c r="B8" s="14" t="s">
        <v>255</v>
      </c>
      <c r="C8" s="15" t="s">
        <v>525</v>
      </c>
      <c r="D8" s="14" t="s">
        <v>254</v>
      </c>
      <c r="E8" s="14" t="s">
        <v>229</v>
      </c>
      <c r="F8" s="14" t="s">
        <v>251</v>
      </c>
      <c r="G8" s="16" t="s">
        <v>519</v>
      </c>
      <c r="H8" s="17" t="s">
        <v>520</v>
      </c>
      <c r="I8" s="17" t="s">
        <v>342</v>
      </c>
      <c r="J8" s="13">
        <v>9</v>
      </c>
      <c r="K8" s="13">
        <v>9</v>
      </c>
      <c r="L8" s="27">
        <v>72.54</v>
      </c>
      <c r="M8" s="28">
        <f t="array" ref="M8">MATCH(L8,LARGE(IF($F$3:$F$250=F8,$L$3:$L$250),ROW($1:$250)),0)</f>
        <v>3</v>
      </c>
      <c r="N8" s="29">
        <v>84.1</v>
      </c>
      <c r="O8" s="30">
        <f t="array" ref="O8">MATCH(N8,LARGE(IF($F$3:$F$251=F8,$N$3:$N$251),ROW($1:$251)),0)</f>
        <v>2</v>
      </c>
      <c r="P8" s="31">
        <f t="shared" si="0"/>
        <v>77.164</v>
      </c>
      <c r="Q8" s="35">
        <f t="array" ref="Q8">MATCH(P8,LARGE(IF($F$3:$F$251=F8,$P$3:$P$251),ROW($1:$251)),0)</f>
        <v>3</v>
      </c>
      <c r="R8" s="13">
        <f t="shared" si="1"/>
        <v>0</v>
      </c>
    </row>
    <row r="9" ht="26.45" customHeight="1" spans="1:18">
      <c r="A9" s="13">
        <v>7</v>
      </c>
      <c r="B9" s="14" t="s">
        <v>265</v>
      </c>
      <c r="C9" s="15" t="s">
        <v>526</v>
      </c>
      <c r="D9" s="14" t="s">
        <v>264</v>
      </c>
      <c r="E9" s="14" t="s">
        <v>258</v>
      </c>
      <c r="F9" s="14" t="s">
        <v>266</v>
      </c>
      <c r="G9" s="16" t="s">
        <v>519</v>
      </c>
      <c r="H9" s="17" t="s">
        <v>520</v>
      </c>
      <c r="I9" s="17" t="s">
        <v>342</v>
      </c>
      <c r="J9" s="13">
        <v>9</v>
      </c>
      <c r="K9" s="13">
        <v>2</v>
      </c>
      <c r="L9" s="27">
        <v>76.72</v>
      </c>
      <c r="M9" s="28">
        <f t="array" ref="M9">MATCH(L9,LARGE(IF($F$3:$F$250=F9,$L$3:$L$250),ROW($1:$250)),0)</f>
        <v>1</v>
      </c>
      <c r="N9" s="29">
        <v>84.1</v>
      </c>
      <c r="O9" s="30">
        <f t="array" ref="O9">MATCH(N9,LARGE(IF($F$3:$F$251=F9,$N$3:$N$251),ROW($1:$251)),0)</f>
        <v>1</v>
      </c>
      <c r="P9" s="31">
        <f t="shared" si="0"/>
        <v>79.672</v>
      </c>
      <c r="Q9" s="35">
        <f t="array" ref="Q9">MATCH(P9,LARGE(IF($F$3:$F$251=F9,$P$3:$P$251),ROW($1:$251)),0)</f>
        <v>1</v>
      </c>
      <c r="R9" s="13">
        <f t="shared" si="1"/>
        <v>0</v>
      </c>
    </row>
    <row r="10" ht="26.45" customHeight="1" spans="1:18">
      <c r="A10" s="13">
        <v>8</v>
      </c>
      <c r="B10" s="14" t="s">
        <v>268</v>
      </c>
      <c r="C10" s="15" t="s">
        <v>527</v>
      </c>
      <c r="D10" s="14" t="s">
        <v>267</v>
      </c>
      <c r="E10" s="14" t="s">
        <v>258</v>
      </c>
      <c r="F10" s="14" t="s">
        <v>266</v>
      </c>
      <c r="G10" s="16" t="s">
        <v>519</v>
      </c>
      <c r="H10" s="17" t="s">
        <v>520</v>
      </c>
      <c r="I10" s="17" t="s">
        <v>342</v>
      </c>
      <c r="J10" s="13">
        <v>9</v>
      </c>
      <c r="K10" s="13">
        <v>5</v>
      </c>
      <c r="L10" s="27">
        <v>76.1</v>
      </c>
      <c r="M10" s="28">
        <f t="array" ref="M10">MATCH(L10,LARGE(IF($F$3:$F$250=F10,$L$3:$L$250),ROW($1:$250)),0)</f>
        <v>2</v>
      </c>
      <c r="N10" s="29">
        <v>84.06</v>
      </c>
      <c r="O10" s="30">
        <f t="array" ref="O10">MATCH(N10,LARGE(IF($F$3:$F$251=F10,$N$3:$N$251),ROW($1:$251)),0)</f>
        <v>2</v>
      </c>
      <c r="P10" s="31">
        <f t="shared" si="0"/>
        <v>79.284</v>
      </c>
      <c r="Q10" s="35">
        <f t="array" ref="Q10">MATCH(P10,LARGE(IF($F$3:$F$251=F10,$P$3:$P$251),ROW($1:$251)),0)</f>
        <v>2</v>
      </c>
      <c r="R10" s="13">
        <f t="shared" si="1"/>
        <v>0</v>
      </c>
    </row>
    <row r="11" ht="26.45" customHeight="1" spans="1:18">
      <c r="A11" s="13">
        <v>9</v>
      </c>
      <c r="B11" s="14" t="s">
        <v>270</v>
      </c>
      <c r="C11" s="15" t="s">
        <v>528</v>
      </c>
      <c r="D11" s="14" t="s">
        <v>269</v>
      </c>
      <c r="E11" s="14" t="s">
        <v>258</v>
      </c>
      <c r="F11" s="14" t="s">
        <v>266</v>
      </c>
      <c r="G11" s="16" t="s">
        <v>519</v>
      </c>
      <c r="H11" s="17" t="s">
        <v>520</v>
      </c>
      <c r="I11" s="17" t="s">
        <v>342</v>
      </c>
      <c r="J11" s="13">
        <v>9</v>
      </c>
      <c r="K11" s="13">
        <v>10</v>
      </c>
      <c r="L11" s="27">
        <v>75.56</v>
      </c>
      <c r="M11" s="28">
        <f t="array" ref="M11">MATCH(L11,LARGE(IF($F$3:$F$250=F11,$L$3:$L$250),ROW($1:$250)),0)</f>
        <v>3</v>
      </c>
      <c r="N11" s="29">
        <v>83.18</v>
      </c>
      <c r="O11" s="30">
        <f t="array" ref="O11">MATCH(N11,LARGE(IF($F$3:$F$251=F11,$N$3:$N$251),ROW($1:$251)),0)</f>
        <v>3</v>
      </c>
      <c r="P11" s="31">
        <f t="shared" si="0"/>
        <v>78.608</v>
      </c>
      <c r="Q11" s="35">
        <f t="array" ref="Q11">MATCH(P11,LARGE(IF($F$3:$F$251=F11,$P$3:$P$251),ROW($1:$251)),0)</f>
        <v>3</v>
      </c>
      <c r="R11" s="13">
        <f t="shared" si="1"/>
        <v>0</v>
      </c>
    </row>
    <row r="12" ht="26.45" customHeight="1" spans="1:18">
      <c r="A12" s="13">
        <v>10</v>
      </c>
      <c r="B12" s="14" t="s">
        <v>390</v>
      </c>
      <c r="C12" s="15" t="s">
        <v>529</v>
      </c>
      <c r="D12" s="14" t="s">
        <v>389</v>
      </c>
      <c r="E12" s="14" t="s">
        <v>391</v>
      </c>
      <c r="F12" s="14" t="s">
        <v>392</v>
      </c>
      <c r="G12" s="16" t="s">
        <v>519</v>
      </c>
      <c r="H12" s="17" t="s">
        <v>520</v>
      </c>
      <c r="I12" s="17" t="s">
        <v>342</v>
      </c>
      <c r="J12" s="13">
        <v>9</v>
      </c>
      <c r="K12" s="13">
        <v>12</v>
      </c>
      <c r="L12" s="27">
        <v>73.91</v>
      </c>
      <c r="M12" s="28">
        <f t="array" ref="M12">MATCH(L12,LARGE(IF($F$3:$F$250=F12,$L$3:$L$250),ROW($1:$250)),0)</f>
        <v>2</v>
      </c>
      <c r="N12" s="29">
        <v>84.18</v>
      </c>
      <c r="O12" s="30">
        <f t="array" ref="O12">MATCH(N12,LARGE(IF($F$3:$F$251=F12,$N$3:$N$251),ROW($1:$251)),0)</f>
        <v>1</v>
      </c>
      <c r="P12" s="31">
        <f t="shared" si="0"/>
        <v>78.018</v>
      </c>
      <c r="Q12" s="35">
        <f t="array" ref="Q12">MATCH(P12,LARGE(IF($F$3:$F$251=F12,$P$3:$P$251),ROW($1:$251)),0)</f>
        <v>1</v>
      </c>
      <c r="R12" s="13">
        <f t="shared" si="1"/>
        <v>1</v>
      </c>
    </row>
    <row r="13" ht="26.45" customHeight="1" spans="1:18">
      <c r="A13" s="13">
        <v>12</v>
      </c>
      <c r="B13" s="14" t="s">
        <v>394</v>
      </c>
      <c r="C13" s="15" t="s">
        <v>530</v>
      </c>
      <c r="D13" s="14" t="s">
        <v>393</v>
      </c>
      <c r="E13" s="14" t="s">
        <v>391</v>
      </c>
      <c r="F13" s="14" t="s">
        <v>392</v>
      </c>
      <c r="G13" s="16" t="s">
        <v>519</v>
      </c>
      <c r="H13" s="17" t="s">
        <v>520</v>
      </c>
      <c r="I13" s="17" t="s">
        <v>342</v>
      </c>
      <c r="J13" s="13">
        <v>9</v>
      </c>
      <c r="K13" s="13">
        <v>1</v>
      </c>
      <c r="L13" s="27">
        <v>74.5</v>
      </c>
      <c r="M13" s="28">
        <f t="array" ref="M13">MATCH(L13,LARGE(IF($F$3:$F$250=F13,$L$3:$L$250),ROW($1:$250)),0)</f>
        <v>1</v>
      </c>
      <c r="N13" s="29">
        <v>83.22</v>
      </c>
      <c r="O13" s="30">
        <f t="array" ref="O13">MATCH(N13,LARGE(IF($F$3:$F$251=F13,$N$3:$N$251),ROW($1:$251)),0)</f>
        <v>3</v>
      </c>
      <c r="P13" s="31">
        <f t="shared" si="0"/>
        <v>77.988</v>
      </c>
      <c r="Q13" s="35">
        <f t="array" ref="Q13">MATCH(P13,LARGE(IF($F$3:$F$251=F13,$P$3:$P$251),ROW($1:$251)),0)</f>
        <v>2</v>
      </c>
      <c r="R13" s="13">
        <f t="shared" si="1"/>
        <v>-1</v>
      </c>
    </row>
    <row r="14" ht="26.45" customHeight="1" spans="1:18">
      <c r="A14" s="13">
        <v>11</v>
      </c>
      <c r="B14" s="14" t="s">
        <v>396</v>
      </c>
      <c r="C14" s="15" t="s">
        <v>531</v>
      </c>
      <c r="D14" s="14" t="s">
        <v>395</v>
      </c>
      <c r="E14" s="14" t="s">
        <v>391</v>
      </c>
      <c r="F14" s="14" t="s">
        <v>392</v>
      </c>
      <c r="G14" s="16" t="s">
        <v>519</v>
      </c>
      <c r="H14" s="17" t="s">
        <v>520</v>
      </c>
      <c r="I14" s="17" t="s">
        <v>342</v>
      </c>
      <c r="J14" s="13">
        <v>9</v>
      </c>
      <c r="K14" s="13">
        <v>7</v>
      </c>
      <c r="L14" s="27">
        <v>73.88</v>
      </c>
      <c r="M14" s="28">
        <f t="array" ref="M14">MATCH(L14,LARGE(IF($F$3:$F$250=F14,$L$3:$L$250),ROW($1:$250)),0)</f>
        <v>3</v>
      </c>
      <c r="N14" s="29">
        <v>83.6</v>
      </c>
      <c r="O14" s="30">
        <f t="array" ref="O14">MATCH(N14,LARGE(IF($F$3:$F$251=F14,$N$3:$N$251),ROW($1:$251)),0)</f>
        <v>2</v>
      </c>
      <c r="P14" s="31">
        <f t="shared" si="0"/>
        <v>77.768</v>
      </c>
      <c r="Q14" s="35">
        <f t="array" ref="Q14">MATCH(P14,LARGE(IF($F$3:$F$251=F14,$P$3:$P$251),ROW($1:$251)),0)</f>
        <v>3</v>
      </c>
      <c r="R14" s="13">
        <f t="shared" si="1"/>
        <v>0</v>
      </c>
    </row>
    <row r="15" ht="26.45" customHeight="1" spans="1:18">
      <c r="A15" s="13">
        <v>13</v>
      </c>
      <c r="B15" s="14" t="s">
        <v>398</v>
      </c>
      <c r="C15" s="15" t="s">
        <v>532</v>
      </c>
      <c r="D15" s="14" t="s">
        <v>397</v>
      </c>
      <c r="E15" s="14" t="s">
        <v>399</v>
      </c>
      <c r="F15" s="14" t="s">
        <v>400</v>
      </c>
      <c r="G15" s="16" t="s">
        <v>519</v>
      </c>
      <c r="H15" s="17" t="s">
        <v>533</v>
      </c>
      <c r="I15" s="17" t="s">
        <v>342</v>
      </c>
      <c r="J15" s="13">
        <v>10</v>
      </c>
      <c r="K15" s="13">
        <v>7</v>
      </c>
      <c r="L15" s="27">
        <v>72.73</v>
      </c>
      <c r="M15" s="28">
        <f t="array" ref="M15">MATCH(L15,LARGE(IF($F$3:$F$250=F15,$L$3:$L$250),ROW($1:$250)),0)</f>
        <v>1</v>
      </c>
      <c r="N15" s="29">
        <v>84.46</v>
      </c>
      <c r="O15" s="30">
        <f t="array" ref="O15">MATCH(N15,LARGE(IF($F$3:$F$251=F15,$N$3:$N$251),ROW($1:$251)),0)</f>
        <v>1</v>
      </c>
      <c r="P15" s="31">
        <f t="shared" si="0"/>
        <v>77.422</v>
      </c>
      <c r="Q15" s="35">
        <f t="array" ref="Q15">MATCH(P15,LARGE(IF($F$3:$F$251=F15,$P$3:$P$251),ROW($1:$251)),0)</f>
        <v>1</v>
      </c>
      <c r="R15" s="13">
        <f t="shared" si="1"/>
        <v>0</v>
      </c>
    </row>
    <row r="16" ht="26.45" customHeight="1" spans="1:18">
      <c r="A16" s="13">
        <v>14</v>
      </c>
      <c r="B16" s="14" t="s">
        <v>402</v>
      </c>
      <c r="C16" s="15" t="s">
        <v>534</v>
      </c>
      <c r="D16" s="14" t="s">
        <v>401</v>
      </c>
      <c r="E16" s="14" t="s">
        <v>399</v>
      </c>
      <c r="F16" s="14" t="s">
        <v>400</v>
      </c>
      <c r="G16" s="16" t="s">
        <v>519</v>
      </c>
      <c r="H16" s="17" t="s">
        <v>533</v>
      </c>
      <c r="I16" s="17" t="s">
        <v>342</v>
      </c>
      <c r="J16" s="13">
        <v>10</v>
      </c>
      <c r="K16" s="13">
        <v>3</v>
      </c>
      <c r="L16" s="27">
        <v>71.51</v>
      </c>
      <c r="M16" s="28">
        <f t="array" ref="M16">MATCH(L16,LARGE(IF($F$3:$F$250=F16,$L$3:$L$250),ROW($1:$250)),0)</f>
        <v>3</v>
      </c>
      <c r="N16" s="29">
        <v>84.34</v>
      </c>
      <c r="O16" s="30">
        <f t="array" ref="O16">MATCH(N16,LARGE(IF($F$3:$F$251=F16,$N$3:$N$251),ROW($1:$251)),0)</f>
        <v>2</v>
      </c>
      <c r="P16" s="31">
        <f t="shared" si="0"/>
        <v>76.642</v>
      </c>
      <c r="Q16" s="35">
        <f t="array" ref="Q16">MATCH(P16,LARGE(IF($F$3:$F$251=F16,$P$3:$P$251),ROW($1:$251)),0)</f>
        <v>2</v>
      </c>
      <c r="R16" s="13">
        <f t="shared" si="1"/>
        <v>1</v>
      </c>
    </row>
    <row r="17" ht="26.45" customHeight="1" spans="1:18">
      <c r="A17" s="13">
        <v>15</v>
      </c>
      <c r="B17" s="14" t="s">
        <v>404</v>
      </c>
      <c r="C17" s="15" t="s">
        <v>535</v>
      </c>
      <c r="D17" s="14" t="s">
        <v>403</v>
      </c>
      <c r="E17" s="14" t="s">
        <v>399</v>
      </c>
      <c r="F17" s="14" t="s">
        <v>400</v>
      </c>
      <c r="G17" s="16" t="s">
        <v>519</v>
      </c>
      <c r="H17" s="17" t="s">
        <v>533</v>
      </c>
      <c r="I17" s="17" t="s">
        <v>342</v>
      </c>
      <c r="J17" s="13">
        <v>10</v>
      </c>
      <c r="K17" s="13">
        <v>2</v>
      </c>
      <c r="L17" s="27">
        <v>71.56</v>
      </c>
      <c r="M17" s="28">
        <f t="array" ref="M17">MATCH(L17,LARGE(IF($F$3:$F$250=F17,$L$3:$L$250),ROW($1:$250)),0)</f>
        <v>2</v>
      </c>
      <c r="N17" s="29">
        <v>84.1</v>
      </c>
      <c r="O17" s="30">
        <f t="array" ref="O17">MATCH(N17,LARGE(IF($F$3:$F$251=F17,$N$3:$N$251),ROW($1:$251)),0)</f>
        <v>3</v>
      </c>
      <c r="P17" s="31">
        <f t="shared" si="0"/>
        <v>76.576</v>
      </c>
      <c r="Q17" s="35">
        <f t="array" ref="Q17">MATCH(P17,LARGE(IF($F$3:$F$251=F17,$P$3:$P$251),ROW($1:$251)),0)</f>
        <v>3</v>
      </c>
      <c r="R17" s="13">
        <f t="shared" si="1"/>
        <v>-1</v>
      </c>
    </row>
    <row r="18" ht="26.45" customHeight="1" spans="1:18">
      <c r="A18" s="13">
        <v>16</v>
      </c>
      <c r="B18" s="14" t="s">
        <v>430</v>
      </c>
      <c r="C18" s="15" t="s">
        <v>536</v>
      </c>
      <c r="D18" s="14" t="s">
        <v>429</v>
      </c>
      <c r="E18" s="14" t="s">
        <v>431</v>
      </c>
      <c r="F18" s="14" t="s">
        <v>432</v>
      </c>
      <c r="G18" s="16" t="s">
        <v>519</v>
      </c>
      <c r="H18" s="17" t="s">
        <v>533</v>
      </c>
      <c r="I18" s="17" t="s">
        <v>342</v>
      </c>
      <c r="J18" s="13">
        <v>10</v>
      </c>
      <c r="K18" s="13">
        <v>9</v>
      </c>
      <c r="L18" s="27">
        <v>75.89</v>
      </c>
      <c r="M18" s="28">
        <f t="array" ref="M18">MATCH(L18,LARGE(IF($F$3:$F$250=F18,$L$3:$L$250),ROW($1:$250)),0)</f>
        <v>1</v>
      </c>
      <c r="N18" s="29">
        <v>84.62</v>
      </c>
      <c r="O18" s="30">
        <f t="array" ref="O18">MATCH(N18,LARGE(IF($F$3:$F$251=F18,$N$3:$N$251),ROW($1:$251)),0)</f>
        <v>1</v>
      </c>
      <c r="P18" s="31">
        <f t="shared" si="0"/>
        <v>79.382</v>
      </c>
      <c r="Q18" s="35">
        <f t="array" ref="Q18">MATCH(P18,LARGE(IF($F$3:$F$251=F18,$P$3:$P$251),ROW($1:$251)),0)</f>
        <v>1</v>
      </c>
      <c r="R18" s="13">
        <f t="shared" si="1"/>
        <v>0</v>
      </c>
    </row>
    <row r="19" ht="26.45" customHeight="1" spans="1:18">
      <c r="A19" s="13">
        <v>17</v>
      </c>
      <c r="B19" s="14" t="s">
        <v>434</v>
      </c>
      <c r="C19" s="15" t="s">
        <v>537</v>
      </c>
      <c r="D19" s="14" t="s">
        <v>433</v>
      </c>
      <c r="E19" s="14" t="s">
        <v>431</v>
      </c>
      <c r="F19" s="14" t="s">
        <v>432</v>
      </c>
      <c r="G19" s="16" t="s">
        <v>519</v>
      </c>
      <c r="H19" s="17" t="s">
        <v>533</v>
      </c>
      <c r="I19" s="17" t="s">
        <v>342</v>
      </c>
      <c r="J19" s="13">
        <v>10</v>
      </c>
      <c r="K19" s="13">
        <v>8</v>
      </c>
      <c r="L19" s="27">
        <v>73.91</v>
      </c>
      <c r="M19" s="28">
        <f t="array" ref="M19">MATCH(L19,LARGE(IF($F$3:$F$250=F19,$L$3:$L$250),ROW($1:$250)),0)</f>
        <v>2</v>
      </c>
      <c r="N19" s="29">
        <v>84.26</v>
      </c>
      <c r="O19" s="30">
        <f t="array" ref="O19">MATCH(N19,LARGE(IF($F$3:$F$251=F19,$N$3:$N$251),ROW($1:$251)),0)</f>
        <v>2</v>
      </c>
      <c r="P19" s="31">
        <f t="shared" si="0"/>
        <v>78.05</v>
      </c>
      <c r="Q19" s="35">
        <f t="array" ref="Q19">MATCH(P19,LARGE(IF($F$3:$F$251=F19,$P$3:$P$251),ROW($1:$251)),0)</f>
        <v>2</v>
      </c>
      <c r="R19" s="13">
        <f t="shared" si="1"/>
        <v>0</v>
      </c>
    </row>
    <row r="20" ht="26.45" customHeight="1" spans="1:18">
      <c r="A20" s="13">
        <v>18</v>
      </c>
      <c r="B20" s="14" t="s">
        <v>436</v>
      </c>
      <c r="C20" s="15" t="s">
        <v>538</v>
      </c>
      <c r="D20" s="14" t="s">
        <v>435</v>
      </c>
      <c r="E20" s="14" t="s">
        <v>431</v>
      </c>
      <c r="F20" s="14" t="s">
        <v>432</v>
      </c>
      <c r="G20" s="16" t="s">
        <v>519</v>
      </c>
      <c r="H20" s="17" t="s">
        <v>533</v>
      </c>
      <c r="I20" s="17" t="s">
        <v>342</v>
      </c>
      <c r="J20" s="13">
        <v>10</v>
      </c>
      <c r="K20" s="13">
        <v>1</v>
      </c>
      <c r="L20" s="27">
        <v>73.89</v>
      </c>
      <c r="M20" s="28">
        <f t="array" ref="M20">MATCH(L20,LARGE(IF($F$3:$F$250=F20,$L$3:$L$250),ROW($1:$250)),0)</f>
        <v>3</v>
      </c>
      <c r="N20" s="29">
        <v>83.82</v>
      </c>
      <c r="O20" s="30">
        <f t="array" ref="O20">MATCH(N20,LARGE(IF($F$3:$F$251=F20,$N$3:$N$251),ROW($1:$251)),0)</f>
        <v>3</v>
      </c>
      <c r="P20" s="31">
        <f t="shared" si="0"/>
        <v>77.862</v>
      </c>
      <c r="Q20" s="35">
        <f t="array" ref="Q20">MATCH(P20,LARGE(IF($F$3:$F$251=F20,$P$3:$P$251),ROW($1:$251)),0)</f>
        <v>3</v>
      </c>
      <c r="R20" s="13">
        <f t="shared" si="1"/>
        <v>0</v>
      </c>
    </row>
    <row r="21" ht="26.45" customHeight="1" spans="1:18">
      <c r="A21" s="13">
        <v>19</v>
      </c>
      <c r="B21" s="14" t="s">
        <v>438</v>
      </c>
      <c r="C21" s="15" t="s">
        <v>539</v>
      </c>
      <c r="D21" s="14" t="s">
        <v>437</v>
      </c>
      <c r="E21" s="14" t="s">
        <v>439</v>
      </c>
      <c r="F21" s="14" t="s">
        <v>440</v>
      </c>
      <c r="G21" s="16" t="s">
        <v>519</v>
      </c>
      <c r="H21" s="17" t="s">
        <v>533</v>
      </c>
      <c r="I21" s="17" t="s">
        <v>342</v>
      </c>
      <c r="J21" s="13">
        <v>10</v>
      </c>
      <c r="K21" s="13">
        <v>4</v>
      </c>
      <c r="L21" s="27">
        <v>76.65</v>
      </c>
      <c r="M21" s="28">
        <f t="array" ref="M21">MATCH(L21,LARGE(IF($F$3:$F$250=F21,$L$3:$L$250),ROW($1:$250)),0)</f>
        <v>1</v>
      </c>
      <c r="N21" s="29">
        <v>84.12</v>
      </c>
      <c r="O21" s="30">
        <f t="array" ref="O21">MATCH(N21,LARGE(IF($F$3:$F$251=F21,$N$3:$N$251),ROW($1:$251)),0)</f>
        <v>1</v>
      </c>
      <c r="P21" s="31">
        <f t="shared" si="0"/>
        <v>79.638</v>
      </c>
      <c r="Q21" s="35">
        <f t="array" ref="Q21">MATCH(P21,LARGE(IF($F$3:$F$251=F21,$P$3:$P$251),ROW($1:$251)),0)</f>
        <v>1</v>
      </c>
      <c r="R21" s="13">
        <f t="shared" si="1"/>
        <v>0</v>
      </c>
    </row>
    <row r="22" ht="26.45" customHeight="1" spans="1:18">
      <c r="A22" s="13">
        <v>20</v>
      </c>
      <c r="B22" s="14" t="s">
        <v>442</v>
      </c>
      <c r="C22" s="15" t="s">
        <v>540</v>
      </c>
      <c r="D22" s="14" t="s">
        <v>441</v>
      </c>
      <c r="E22" s="14" t="s">
        <v>439</v>
      </c>
      <c r="F22" s="14" t="s">
        <v>440</v>
      </c>
      <c r="G22" s="16" t="s">
        <v>519</v>
      </c>
      <c r="H22" s="17" t="s">
        <v>533</v>
      </c>
      <c r="I22" s="17" t="s">
        <v>342</v>
      </c>
      <c r="J22" s="13">
        <v>10</v>
      </c>
      <c r="K22" s="13">
        <v>6</v>
      </c>
      <c r="L22" s="27">
        <v>76.04</v>
      </c>
      <c r="M22" s="28">
        <f t="array" ref="M22">MATCH(L22,LARGE(IF($F$3:$F$250=F22,$L$3:$L$250),ROW($1:$250)),0)</f>
        <v>2</v>
      </c>
      <c r="N22" s="29">
        <v>83.5</v>
      </c>
      <c r="O22" s="30">
        <f t="array" ref="O22">MATCH(N22,LARGE(IF($F$3:$F$251=F22,$N$3:$N$251),ROW($1:$251)),0)</f>
        <v>2</v>
      </c>
      <c r="P22" s="31">
        <f t="shared" si="0"/>
        <v>79.024</v>
      </c>
      <c r="Q22" s="35">
        <f t="array" ref="Q22">MATCH(P22,LARGE(IF($F$3:$F$251=F22,$P$3:$P$251),ROW($1:$251)),0)</f>
        <v>2</v>
      </c>
      <c r="R22" s="13">
        <f t="shared" si="1"/>
        <v>0</v>
      </c>
    </row>
    <row r="23" ht="26.45" customHeight="1" spans="1:18">
      <c r="A23" s="13">
        <v>21</v>
      </c>
      <c r="B23" s="14" t="s">
        <v>444</v>
      </c>
      <c r="C23" s="15" t="s">
        <v>541</v>
      </c>
      <c r="D23" s="14" t="s">
        <v>443</v>
      </c>
      <c r="E23" s="14" t="s">
        <v>439</v>
      </c>
      <c r="F23" s="18" t="s">
        <v>440</v>
      </c>
      <c r="G23" s="16" t="s">
        <v>519</v>
      </c>
      <c r="H23" s="17" t="s">
        <v>533</v>
      </c>
      <c r="I23" s="17" t="s">
        <v>342</v>
      </c>
      <c r="J23" s="13">
        <v>10</v>
      </c>
      <c r="K23" s="13">
        <v>5</v>
      </c>
      <c r="L23" s="27">
        <v>74.54</v>
      </c>
      <c r="M23" s="28">
        <f t="array" ref="M23">MATCH(L23,LARGE(IF($F$3:$F$250=F23,$L$3:$L$250),ROW($1:$250)),0)</f>
        <v>3</v>
      </c>
      <c r="N23" s="29">
        <v>83.46</v>
      </c>
      <c r="O23" s="30">
        <f t="array" ref="O23">MATCH(N23,LARGE(IF($F$3:$F$251=F23,$N$3:$N$251),ROW($1:$251)),0)</f>
        <v>3</v>
      </c>
      <c r="P23" s="31">
        <f t="shared" si="0"/>
        <v>78.108</v>
      </c>
      <c r="Q23" s="35">
        <f t="array" ref="Q23">MATCH(P23,LARGE(IF($F$3:$F$251=F23,$P$3:$P$251),ROW($1:$251)),0)</f>
        <v>3</v>
      </c>
      <c r="R23" s="13">
        <f t="shared" si="1"/>
        <v>0</v>
      </c>
    </row>
    <row r="24" ht="26.45" customHeight="1" spans="1:18">
      <c r="A24" s="13">
        <v>24</v>
      </c>
      <c r="B24" s="14" t="s">
        <v>157</v>
      </c>
      <c r="C24" s="15" t="s">
        <v>542</v>
      </c>
      <c r="D24" s="14" t="s">
        <v>156</v>
      </c>
      <c r="E24" s="14" t="s">
        <v>129</v>
      </c>
      <c r="F24" s="14" t="s">
        <v>158</v>
      </c>
      <c r="G24" s="16" t="s">
        <v>543</v>
      </c>
      <c r="H24" s="17" t="s">
        <v>544</v>
      </c>
      <c r="I24" s="17" t="s">
        <v>16</v>
      </c>
      <c r="J24" s="32">
        <v>6</v>
      </c>
      <c r="K24" s="13">
        <v>5</v>
      </c>
      <c r="L24" s="27">
        <v>81.24</v>
      </c>
      <c r="M24" s="28">
        <f t="array" ref="M24">MATCH(L24,LARGE(IF($F$3:$F$250=F24,$L$3:$L$250),ROW($1:$250)),0)</f>
        <v>1</v>
      </c>
      <c r="N24" s="29">
        <v>82.68</v>
      </c>
      <c r="O24" s="30">
        <f t="array" ref="O24">MATCH(N24,LARGE(IF($F$3:$F$251=F24,$N$3:$N$251),ROW($1:$251)),0)</f>
        <v>3</v>
      </c>
      <c r="P24" s="31">
        <f t="shared" si="0"/>
        <v>81.816</v>
      </c>
      <c r="Q24" s="35">
        <f t="array" ref="Q24">MATCH(P24,LARGE(IF($F$3:$F$251=F24,$P$3:$P$251),ROW($1:$251)),0)</f>
        <v>1</v>
      </c>
      <c r="R24" s="13">
        <f t="shared" si="1"/>
        <v>0</v>
      </c>
    </row>
    <row r="25" ht="26.45" customHeight="1" spans="1:18">
      <c r="A25" s="13">
        <v>23</v>
      </c>
      <c r="B25" s="14" t="s">
        <v>160</v>
      </c>
      <c r="C25" s="15" t="s">
        <v>545</v>
      </c>
      <c r="D25" s="14" t="s">
        <v>159</v>
      </c>
      <c r="E25" s="14" t="s">
        <v>129</v>
      </c>
      <c r="F25" s="14" t="s">
        <v>158</v>
      </c>
      <c r="G25" s="16" t="s">
        <v>543</v>
      </c>
      <c r="H25" s="17" t="s">
        <v>544</v>
      </c>
      <c r="I25" s="17" t="s">
        <v>16</v>
      </c>
      <c r="J25" s="13">
        <v>6</v>
      </c>
      <c r="K25" s="13">
        <v>3</v>
      </c>
      <c r="L25" s="27">
        <v>79.39</v>
      </c>
      <c r="M25" s="28">
        <f t="array" ref="M25">MATCH(L25,LARGE(IF($F$3:$F$250=F25,$L$3:$L$250),ROW($1:$250)),0)</f>
        <v>2</v>
      </c>
      <c r="N25" s="29">
        <v>83.3</v>
      </c>
      <c r="O25" s="30">
        <f t="array" ref="O25">MATCH(N25,LARGE(IF($F$3:$F$251=F25,$N$3:$N$251),ROW($1:$251)),0)</f>
        <v>2</v>
      </c>
      <c r="P25" s="31">
        <f t="shared" si="0"/>
        <v>80.954</v>
      </c>
      <c r="Q25" s="35">
        <f t="array" ref="Q25">MATCH(P25,LARGE(IF($F$3:$F$251=F25,$P$3:$P$251),ROW($1:$251)),0)</f>
        <v>2</v>
      </c>
      <c r="R25" s="13">
        <f t="shared" si="1"/>
        <v>0</v>
      </c>
    </row>
    <row r="26" ht="26.45" customHeight="1" spans="1:18">
      <c r="A26" s="13">
        <v>22</v>
      </c>
      <c r="B26" s="14" t="s">
        <v>162</v>
      </c>
      <c r="C26" s="15" t="s">
        <v>546</v>
      </c>
      <c r="D26" s="14" t="s">
        <v>161</v>
      </c>
      <c r="E26" s="14" t="s">
        <v>129</v>
      </c>
      <c r="F26" s="14" t="s">
        <v>158</v>
      </c>
      <c r="G26" s="16" t="s">
        <v>543</v>
      </c>
      <c r="H26" s="17" t="s">
        <v>544</v>
      </c>
      <c r="I26" s="17" t="s">
        <v>16</v>
      </c>
      <c r="J26" s="13">
        <v>6</v>
      </c>
      <c r="K26" s="13">
        <v>4</v>
      </c>
      <c r="L26" s="27">
        <v>77.59</v>
      </c>
      <c r="M26" s="28">
        <f t="array" ref="M26">MATCH(L26,LARGE(IF($F$3:$F$250=F26,$L$3:$L$250),ROW($1:$250)),0)</f>
        <v>3</v>
      </c>
      <c r="N26" s="29">
        <v>83.32</v>
      </c>
      <c r="O26" s="30">
        <f t="array" ref="O26">MATCH(N26,LARGE(IF($F$3:$F$251=F26,$N$3:$N$251),ROW($1:$251)),0)</f>
        <v>1</v>
      </c>
      <c r="P26" s="31">
        <f t="shared" si="0"/>
        <v>79.882</v>
      </c>
      <c r="Q26" s="35">
        <f t="array" ref="Q26">MATCH(P26,LARGE(IF($F$3:$F$251=F26,$P$3:$P$251),ROW($1:$251)),0)</f>
        <v>3</v>
      </c>
      <c r="R26" s="13">
        <f t="shared" si="1"/>
        <v>0</v>
      </c>
    </row>
    <row r="27" ht="26.45" customHeight="1" spans="1:18">
      <c r="A27" s="13">
        <v>26</v>
      </c>
      <c r="B27" s="14" t="s">
        <v>360</v>
      </c>
      <c r="C27" s="15" t="s">
        <v>547</v>
      </c>
      <c r="D27" s="14" t="s">
        <v>359</v>
      </c>
      <c r="E27" s="14" t="s">
        <v>355</v>
      </c>
      <c r="F27" s="14" t="s">
        <v>361</v>
      </c>
      <c r="G27" s="16" t="s">
        <v>543</v>
      </c>
      <c r="H27" s="17" t="s">
        <v>544</v>
      </c>
      <c r="I27" s="17" t="s">
        <v>16</v>
      </c>
      <c r="J27" s="13">
        <v>6</v>
      </c>
      <c r="K27" s="13">
        <v>6</v>
      </c>
      <c r="L27" s="27">
        <v>78.16</v>
      </c>
      <c r="M27" s="28">
        <f t="array" ref="M27">MATCH(L27,LARGE(IF($F$3:$F$250=F27,$L$3:$L$250),ROW($1:$250)),0)</f>
        <v>1</v>
      </c>
      <c r="N27" s="29">
        <v>82.86</v>
      </c>
      <c r="O27" s="30">
        <f t="array" ref="O27">MATCH(N27,LARGE(IF($F$3:$F$251=F27,$N$3:$N$251),ROW($1:$251)),0)</f>
        <v>2</v>
      </c>
      <c r="P27" s="31">
        <f t="shared" si="0"/>
        <v>80.04</v>
      </c>
      <c r="Q27" s="35">
        <f t="array" ref="Q27">MATCH(P27,LARGE(IF($F$3:$F$251=F27,$P$3:$P$251),ROW($1:$251)),0)</f>
        <v>1</v>
      </c>
      <c r="R27" s="13">
        <f t="shared" si="1"/>
        <v>0</v>
      </c>
    </row>
    <row r="28" ht="26.45" customHeight="1" spans="1:18">
      <c r="A28" s="13">
        <v>25</v>
      </c>
      <c r="B28" s="14" t="s">
        <v>363</v>
      </c>
      <c r="C28" s="15" t="s">
        <v>548</v>
      </c>
      <c r="D28" s="14" t="s">
        <v>362</v>
      </c>
      <c r="E28" s="14" t="s">
        <v>355</v>
      </c>
      <c r="F28" s="14" t="s">
        <v>361</v>
      </c>
      <c r="G28" s="16" t="s">
        <v>543</v>
      </c>
      <c r="H28" s="17" t="s">
        <v>544</v>
      </c>
      <c r="I28" s="17" t="s">
        <v>16</v>
      </c>
      <c r="J28" s="13">
        <v>6</v>
      </c>
      <c r="K28" s="13">
        <v>2</v>
      </c>
      <c r="L28" s="27">
        <v>75.62</v>
      </c>
      <c r="M28" s="28">
        <f t="array" ref="M28">MATCH(L28,LARGE(IF($F$3:$F$250=F28,$L$3:$L$250),ROW($1:$250)),0)</f>
        <v>2</v>
      </c>
      <c r="N28" s="29">
        <v>82.92</v>
      </c>
      <c r="O28" s="30">
        <f t="array" ref="O28">MATCH(N28,LARGE(IF($F$3:$F$251=F28,$N$3:$N$251),ROW($1:$251)),0)</f>
        <v>1</v>
      </c>
      <c r="P28" s="31">
        <f t="shared" si="0"/>
        <v>78.54</v>
      </c>
      <c r="Q28" s="35">
        <f t="array" ref="Q28">MATCH(P28,LARGE(IF($F$3:$F$251=F28,$P$3:$P$251),ROW($1:$251)),0)</f>
        <v>2</v>
      </c>
      <c r="R28" s="13">
        <f t="shared" si="1"/>
        <v>0</v>
      </c>
    </row>
    <row r="29" ht="26.45" customHeight="1" spans="1:18">
      <c r="A29" s="13">
        <v>27</v>
      </c>
      <c r="B29" s="14" t="s">
        <v>365</v>
      </c>
      <c r="C29" s="15" t="s">
        <v>549</v>
      </c>
      <c r="D29" s="14" t="s">
        <v>364</v>
      </c>
      <c r="E29" s="14" t="s">
        <v>355</v>
      </c>
      <c r="F29" s="14" t="s">
        <v>361</v>
      </c>
      <c r="G29" s="16" t="s">
        <v>543</v>
      </c>
      <c r="H29" s="17" t="s">
        <v>544</v>
      </c>
      <c r="I29" s="17" t="s">
        <v>16</v>
      </c>
      <c r="J29" s="13">
        <v>6</v>
      </c>
      <c r="K29" s="13">
        <v>1</v>
      </c>
      <c r="L29" s="27">
        <v>73.57</v>
      </c>
      <c r="M29" s="28">
        <f t="array" ref="M29">MATCH(L29,LARGE(IF($F$3:$F$250=F29,$L$3:$L$250),ROW($1:$250)),0)</f>
        <v>3</v>
      </c>
      <c r="N29" s="29">
        <v>82</v>
      </c>
      <c r="O29" s="30">
        <f t="array" ref="O29">MATCH(N29,LARGE(IF($F$3:$F$251=F29,$N$3:$N$251),ROW($1:$251)),0)</f>
        <v>3</v>
      </c>
      <c r="P29" s="31">
        <f t="shared" si="0"/>
        <v>76.942</v>
      </c>
      <c r="Q29" s="35">
        <f t="array" ref="Q29">MATCH(P29,LARGE(IF($F$3:$F$251=F29,$P$3:$P$251),ROW($1:$251)),0)</f>
        <v>3</v>
      </c>
      <c r="R29" s="13">
        <f t="shared" si="1"/>
        <v>0</v>
      </c>
    </row>
    <row r="30" ht="26.45" customHeight="1" spans="1:18">
      <c r="A30" s="13">
        <v>28</v>
      </c>
      <c r="B30" s="14" t="s">
        <v>70</v>
      </c>
      <c r="C30" s="15" t="s">
        <v>550</v>
      </c>
      <c r="D30" s="14" t="s">
        <v>69</v>
      </c>
      <c r="E30" s="14" t="s">
        <v>56</v>
      </c>
      <c r="F30" s="14" t="s">
        <v>71</v>
      </c>
      <c r="G30" s="16" t="s">
        <v>551</v>
      </c>
      <c r="H30" s="17" t="s">
        <v>552</v>
      </c>
      <c r="I30" s="17" t="s">
        <v>16</v>
      </c>
      <c r="J30" s="13">
        <v>2</v>
      </c>
      <c r="K30" s="13">
        <v>5</v>
      </c>
      <c r="L30" s="27">
        <v>77.26</v>
      </c>
      <c r="M30" s="28">
        <f t="array" ref="M30">MATCH(L30,LARGE(IF($F$3:$F$250=F30,$L$3:$L$250),ROW($1:$250)),0)</f>
        <v>1</v>
      </c>
      <c r="N30" s="29">
        <v>83.88</v>
      </c>
      <c r="O30" s="30">
        <f t="array" ref="O30">MATCH(N30,LARGE(IF($F$3:$F$251=F30,$N$3:$N$251),ROW($1:$251)),0)</f>
        <v>1</v>
      </c>
      <c r="P30" s="31">
        <f t="shared" si="0"/>
        <v>79.908</v>
      </c>
      <c r="Q30" s="35">
        <f t="array" ref="Q30">MATCH(P30,LARGE(IF($F$3:$F$251=F30,$P$3:$P$251),ROW($1:$251)),0)</f>
        <v>1</v>
      </c>
      <c r="R30" s="13">
        <f t="shared" si="1"/>
        <v>0</v>
      </c>
    </row>
    <row r="31" ht="26.45" customHeight="1" spans="1:18">
      <c r="A31" s="13">
        <v>30</v>
      </c>
      <c r="B31" s="14" t="s">
        <v>73</v>
      </c>
      <c r="C31" s="15" t="s">
        <v>553</v>
      </c>
      <c r="D31" s="14" t="s">
        <v>72</v>
      </c>
      <c r="E31" s="14" t="s">
        <v>56</v>
      </c>
      <c r="F31" s="14" t="s">
        <v>71</v>
      </c>
      <c r="G31" s="16" t="s">
        <v>551</v>
      </c>
      <c r="H31" s="17" t="s">
        <v>552</v>
      </c>
      <c r="I31" s="17" t="s">
        <v>16</v>
      </c>
      <c r="J31" s="13">
        <v>2</v>
      </c>
      <c r="K31" s="13">
        <v>2</v>
      </c>
      <c r="L31" s="27">
        <v>75.94</v>
      </c>
      <c r="M31" s="28">
        <f t="array" ref="M31">MATCH(L31,LARGE(IF($F$3:$F$250=F31,$L$3:$L$250),ROW($1:$250)),0)</f>
        <v>2</v>
      </c>
      <c r="N31" s="29">
        <v>82.04</v>
      </c>
      <c r="O31" s="30">
        <f t="array" ref="O31">MATCH(N31,LARGE(IF($F$3:$F$251=F31,$N$3:$N$251),ROW($1:$251)),0)</f>
        <v>3</v>
      </c>
      <c r="P31" s="31">
        <f t="shared" si="0"/>
        <v>78.38</v>
      </c>
      <c r="Q31" s="35">
        <f t="array" ref="Q31">MATCH(P31,LARGE(IF($F$3:$F$251=F31,$P$3:$P$251),ROW($1:$251)),0)</f>
        <v>2</v>
      </c>
      <c r="R31" s="13">
        <f t="shared" si="1"/>
        <v>0</v>
      </c>
    </row>
    <row r="32" ht="26.45" customHeight="1" spans="1:18">
      <c r="A32" s="13">
        <v>29</v>
      </c>
      <c r="B32" s="14" t="s">
        <v>75</v>
      </c>
      <c r="C32" s="15" t="s">
        <v>554</v>
      </c>
      <c r="D32" s="14" t="s">
        <v>74</v>
      </c>
      <c r="E32" s="14" t="s">
        <v>56</v>
      </c>
      <c r="F32" s="14" t="s">
        <v>71</v>
      </c>
      <c r="G32" s="16" t="s">
        <v>551</v>
      </c>
      <c r="H32" s="17" t="s">
        <v>552</v>
      </c>
      <c r="I32" s="17" t="s">
        <v>16</v>
      </c>
      <c r="J32" s="13">
        <v>2</v>
      </c>
      <c r="K32" s="13">
        <v>1</v>
      </c>
      <c r="L32" s="27">
        <v>75.86</v>
      </c>
      <c r="M32" s="28">
        <f t="array" ref="M32">MATCH(L32,LARGE(IF($F$3:$F$250=F32,$L$3:$L$250),ROW($1:$250)),0)</f>
        <v>3</v>
      </c>
      <c r="N32" s="29">
        <v>82.14</v>
      </c>
      <c r="O32" s="30">
        <f t="array" ref="O32">MATCH(N32,LARGE(IF($F$3:$F$251=F32,$N$3:$N$251),ROW($1:$251)),0)</f>
        <v>2</v>
      </c>
      <c r="P32" s="31">
        <f t="shared" si="0"/>
        <v>78.372</v>
      </c>
      <c r="Q32" s="35">
        <f t="array" ref="Q32">MATCH(P32,LARGE(IF($F$3:$F$251=F32,$P$3:$P$251),ROW($1:$251)),0)</f>
        <v>3</v>
      </c>
      <c r="R32" s="13">
        <f t="shared" si="1"/>
        <v>0</v>
      </c>
    </row>
    <row r="33" ht="26.45" customHeight="1" spans="1:18">
      <c r="A33" s="13">
        <v>31</v>
      </c>
      <c r="B33" s="14" t="s">
        <v>243</v>
      </c>
      <c r="C33" s="15" t="s">
        <v>555</v>
      </c>
      <c r="D33" s="14" t="s">
        <v>242</v>
      </c>
      <c r="E33" s="14" t="s">
        <v>229</v>
      </c>
      <c r="F33" s="14" t="s">
        <v>244</v>
      </c>
      <c r="G33" s="16" t="s">
        <v>556</v>
      </c>
      <c r="H33" s="17" t="s">
        <v>557</v>
      </c>
      <c r="I33" s="17" t="s">
        <v>16</v>
      </c>
      <c r="J33" s="13">
        <v>4</v>
      </c>
      <c r="K33" s="13">
        <v>3</v>
      </c>
      <c r="L33" s="27">
        <v>80.36</v>
      </c>
      <c r="M33" s="28">
        <f t="array" ref="M33">MATCH(L33,LARGE(IF($F$3:$F$250=F33,$L$3:$L$250),ROW($1:$250)),0)</f>
        <v>1</v>
      </c>
      <c r="N33" s="29">
        <v>83.8</v>
      </c>
      <c r="O33" s="30">
        <f t="array" ref="O33">MATCH(N33,LARGE(IF($F$3:$F$251=F33,$N$3:$N$251),ROW($1:$251)),0)</f>
        <v>1</v>
      </c>
      <c r="P33" s="31">
        <f t="shared" si="0"/>
        <v>81.736</v>
      </c>
      <c r="Q33" s="35">
        <f t="array" ref="Q33">MATCH(P33,LARGE(IF($F$3:$F$251=F33,$P$3:$P$251),ROW($1:$251)),0)</f>
        <v>1</v>
      </c>
      <c r="R33" s="13">
        <f t="shared" si="1"/>
        <v>0</v>
      </c>
    </row>
    <row r="34" ht="26.45" customHeight="1" spans="1:18">
      <c r="A34" s="13">
        <v>32</v>
      </c>
      <c r="B34" s="14" t="s">
        <v>246</v>
      </c>
      <c r="C34" s="15" t="s">
        <v>558</v>
      </c>
      <c r="D34" s="14" t="s">
        <v>245</v>
      </c>
      <c r="E34" s="14" t="s">
        <v>229</v>
      </c>
      <c r="F34" s="14" t="s">
        <v>244</v>
      </c>
      <c r="G34" s="16" t="s">
        <v>556</v>
      </c>
      <c r="H34" s="17" t="s">
        <v>557</v>
      </c>
      <c r="I34" s="17" t="s">
        <v>16</v>
      </c>
      <c r="J34" s="13">
        <v>4</v>
      </c>
      <c r="K34" s="13">
        <v>6</v>
      </c>
      <c r="L34" s="27">
        <v>77.77</v>
      </c>
      <c r="M34" s="28">
        <f t="array" ref="M34">MATCH(L34,LARGE(IF($F$3:$F$250=F34,$L$3:$L$250),ROW($1:$250)),0)</f>
        <v>2</v>
      </c>
      <c r="N34" s="29">
        <v>83.08</v>
      </c>
      <c r="O34" s="30">
        <f t="array" ref="O34">MATCH(N34,LARGE(IF($F$3:$F$251=F34,$N$3:$N$251),ROW($1:$251)),0)</f>
        <v>2</v>
      </c>
      <c r="P34" s="31">
        <f t="shared" si="0"/>
        <v>79.894</v>
      </c>
      <c r="Q34" s="35">
        <f t="array" ref="Q34">MATCH(P34,LARGE(IF($F$3:$F$251=F34,$P$3:$P$251),ROW($1:$251)),0)</f>
        <v>2</v>
      </c>
      <c r="R34" s="13">
        <f t="shared" si="1"/>
        <v>0</v>
      </c>
    </row>
    <row r="35" ht="26.45" customHeight="1" spans="1:18">
      <c r="A35" s="13">
        <v>33</v>
      </c>
      <c r="B35" s="14" t="s">
        <v>248</v>
      </c>
      <c r="C35" s="15" t="s">
        <v>559</v>
      </c>
      <c r="D35" s="14" t="s">
        <v>247</v>
      </c>
      <c r="E35" s="14" t="s">
        <v>229</v>
      </c>
      <c r="F35" s="14" t="s">
        <v>244</v>
      </c>
      <c r="G35" s="16" t="s">
        <v>556</v>
      </c>
      <c r="H35" s="17" t="s">
        <v>557</v>
      </c>
      <c r="I35" s="17" t="s">
        <v>16</v>
      </c>
      <c r="J35" s="13">
        <v>4</v>
      </c>
      <c r="K35" s="13">
        <v>2</v>
      </c>
      <c r="L35" s="27">
        <v>77.48</v>
      </c>
      <c r="M35" s="28">
        <f t="array" ref="M35">MATCH(L35,LARGE(IF($F$3:$F$250=F35,$L$3:$L$250),ROW($1:$250)),0)</f>
        <v>3</v>
      </c>
      <c r="N35" s="29">
        <v>82.36</v>
      </c>
      <c r="O35" s="30">
        <f t="array" ref="O35">MATCH(N35,LARGE(IF($F$3:$F$251=F35,$N$3:$N$251),ROW($1:$251)),0)</f>
        <v>3</v>
      </c>
      <c r="P35" s="31">
        <f t="shared" si="0"/>
        <v>79.432</v>
      </c>
      <c r="Q35" s="35">
        <f t="array" ref="Q35">MATCH(P35,LARGE(IF($F$3:$F$251=F35,$P$3:$P$251),ROW($1:$251)),0)</f>
        <v>3</v>
      </c>
      <c r="R35" s="13">
        <f t="shared" si="1"/>
        <v>0</v>
      </c>
    </row>
    <row r="36" ht="26.45" customHeight="1" spans="1:18">
      <c r="A36" s="13">
        <v>34</v>
      </c>
      <c r="B36" s="14" t="s">
        <v>257</v>
      </c>
      <c r="C36" s="15" t="s">
        <v>560</v>
      </c>
      <c r="D36" s="14" t="s">
        <v>256</v>
      </c>
      <c r="E36" s="14" t="s">
        <v>258</v>
      </c>
      <c r="F36" s="14" t="s">
        <v>259</v>
      </c>
      <c r="G36" s="16" t="s">
        <v>543</v>
      </c>
      <c r="H36" s="17" t="s">
        <v>561</v>
      </c>
      <c r="I36" s="17" t="s">
        <v>16</v>
      </c>
      <c r="J36" s="13">
        <v>5</v>
      </c>
      <c r="K36" s="13">
        <v>5</v>
      </c>
      <c r="L36" s="27">
        <v>79.72</v>
      </c>
      <c r="M36" s="28">
        <f t="array" ref="M36">MATCH(L36,LARGE(IF($F$3:$F$250=F36,$L$3:$L$250),ROW($1:$250)),0)</f>
        <v>1</v>
      </c>
      <c r="N36" s="29">
        <v>83.74</v>
      </c>
      <c r="O36" s="30">
        <f t="array" ref="O36">MATCH(N36,LARGE(IF($F$3:$F$251=F36,$N$3:$N$251),ROW($1:$251)),0)</f>
        <v>1</v>
      </c>
      <c r="P36" s="31">
        <f t="shared" si="0"/>
        <v>81.328</v>
      </c>
      <c r="Q36" s="35">
        <f t="array" ref="Q36">MATCH(P36,LARGE(IF($F$3:$F$251=F36,$P$3:$P$251),ROW($1:$251)),0)</f>
        <v>1</v>
      </c>
      <c r="R36" s="13">
        <f t="shared" si="1"/>
        <v>0</v>
      </c>
    </row>
    <row r="37" ht="26.45" customHeight="1" spans="1:18">
      <c r="A37" s="13">
        <v>35</v>
      </c>
      <c r="B37" s="14" t="s">
        <v>261</v>
      </c>
      <c r="C37" s="15" t="s">
        <v>562</v>
      </c>
      <c r="D37" s="14" t="s">
        <v>260</v>
      </c>
      <c r="E37" s="14" t="s">
        <v>258</v>
      </c>
      <c r="F37" s="14" t="s">
        <v>259</v>
      </c>
      <c r="G37" s="16" t="s">
        <v>543</v>
      </c>
      <c r="H37" s="17" t="s">
        <v>561</v>
      </c>
      <c r="I37" s="17" t="s">
        <v>16</v>
      </c>
      <c r="J37" s="13">
        <v>5</v>
      </c>
      <c r="K37" s="13">
        <v>4</v>
      </c>
      <c r="L37" s="27">
        <v>77.53</v>
      </c>
      <c r="M37" s="28">
        <f t="array" ref="M37">MATCH(L37,LARGE(IF($F$3:$F$250=F37,$L$3:$L$250),ROW($1:$250)),0)</f>
        <v>2</v>
      </c>
      <c r="N37" s="29">
        <v>83.4</v>
      </c>
      <c r="O37" s="30">
        <f t="array" ref="O37">MATCH(N37,LARGE(IF($F$3:$F$251=F37,$N$3:$N$251),ROW($1:$251)),0)</f>
        <v>2</v>
      </c>
      <c r="P37" s="31">
        <f t="shared" si="0"/>
        <v>79.878</v>
      </c>
      <c r="Q37" s="35">
        <f t="array" ref="Q37">MATCH(P37,LARGE(IF($F$3:$F$251=F37,$P$3:$P$251),ROW($1:$251)),0)</f>
        <v>2</v>
      </c>
      <c r="R37" s="13">
        <f t="shared" si="1"/>
        <v>0</v>
      </c>
    </row>
    <row r="38" ht="26.45" customHeight="1" spans="1:18">
      <c r="A38" s="13">
        <v>36</v>
      </c>
      <c r="B38" s="14" t="s">
        <v>263</v>
      </c>
      <c r="C38" s="15" t="s">
        <v>563</v>
      </c>
      <c r="D38" s="14" t="s">
        <v>262</v>
      </c>
      <c r="E38" s="14" t="s">
        <v>258</v>
      </c>
      <c r="F38" s="14" t="s">
        <v>259</v>
      </c>
      <c r="G38" s="16" t="s">
        <v>543</v>
      </c>
      <c r="H38" s="17" t="s">
        <v>561</v>
      </c>
      <c r="I38" s="17" t="s">
        <v>16</v>
      </c>
      <c r="J38" s="13">
        <v>5</v>
      </c>
      <c r="K38" s="13">
        <v>1</v>
      </c>
      <c r="L38" s="27">
        <v>76.51</v>
      </c>
      <c r="M38" s="28">
        <f t="array" ref="M38">MATCH(L38,LARGE(IF($F$3:$F$250=F38,$L$3:$L$250),ROW($1:$250)),0)</f>
        <v>3</v>
      </c>
      <c r="N38" s="29">
        <v>82.72</v>
      </c>
      <c r="O38" s="30">
        <f t="array" ref="O38">MATCH(N38,LARGE(IF($F$3:$F$251=F38,$N$3:$N$251),ROW($1:$251)),0)</f>
        <v>3</v>
      </c>
      <c r="P38" s="31">
        <f t="shared" si="0"/>
        <v>78.994</v>
      </c>
      <c r="Q38" s="35">
        <f t="array" ref="Q38">MATCH(P38,LARGE(IF($F$3:$F$251=F38,$P$3:$P$251),ROW($1:$251)),0)</f>
        <v>3</v>
      </c>
      <c r="R38" s="13">
        <f t="shared" si="1"/>
        <v>0</v>
      </c>
    </row>
    <row r="39" ht="26.45" customHeight="1" spans="1:18">
      <c r="A39" s="13">
        <v>38</v>
      </c>
      <c r="B39" s="14" t="s">
        <v>27</v>
      </c>
      <c r="C39" s="15" t="s">
        <v>564</v>
      </c>
      <c r="D39" s="14" t="s">
        <v>26</v>
      </c>
      <c r="E39" s="18" t="s">
        <v>14</v>
      </c>
      <c r="F39" s="14" t="s">
        <v>28</v>
      </c>
      <c r="G39" s="16" t="s">
        <v>551</v>
      </c>
      <c r="H39" s="17" t="s">
        <v>565</v>
      </c>
      <c r="I39" s="17" t="s">
        <v>16</v>
      </c>
      <c r="J39" s="13">
        <v>1</v>
      </c>
      <c r="K39" s="13">
        <v>6</v>
      </c>
      <c r="L39" s="27">
        <v>76.6</v>
      </c>
      <c r="M39" s="28">
        <f t="array" ref="M39">MATCH(L39,LARGE(IF($F$3:$F$250=F39,$L$3:$L$250),ROW($1:$250)),0)</f>
        <v>1</v>
      </c>
      <c r="N39" s="29">
        <v>82.6</v>
      </c>
      <c r="O39" s="30">
        <f t="array" ref="O39">MATCH(N39,LARGE(IF($F$3:$F$251=F39,$N$3:$N$251),ROW($1:$251)),0)</f>
        <v>2</v>
      </c>
      <c r="P39" s="31">
        <f t="shared" si="0"/>
        <v>79</v>
      </c>
      <c r="Q39" s="35">
        <f t="array" ref="Q39">MATCH(P39,LARGE(IF($F$3:$F$251=F39,$P$3:$P$251),ROW($1:$251)),0)</f>
        <v>1</v>
      </c>
      <c r="R39" s="13">
        <f t="shared" si="1"/>
        <v>0</v>
      </c>
    </row>
    <row r="40" ht="26.45" customHeight="1" spans="1:18">
      <c r="A40" s="13">
        <v>39</v>
      </c>
      <c r="B40" s="14" t="s">
        <v>30</v>
      </c>
      <c r="C40" s="15" t="s">
        <v>566</v>
      </c>
      <c r="D40" s="14" t="s">
        <v>29</v>
      </c>
      <c r="E40" s="18" t="s">
        <v>14</v>
      </c>
      <c r="F40" s="14" t="s">
        <v>28</v>
      </c>
      <c r="G40" s="16" t="s">
        <v>551</v>
      </c>
      <c r="H40" s="17" t="s">
        <v>565</v>
      </c>
      <c r="I40" s="17" t="s">
        <v>16</v>
      </c>
      <c r="J40" s="13">
        <v>1</v>
      </c>
      <c r="K40" s="13">
        <v>3</v>
      </c>
      <c r="L40" s="27">
        <v>73.71</v>
      </c>
      <c r="M40" s="28">
        <f t="array" ref="M40">MATCH(L40,LARGE(IF($F$3:$F$250=F40,$L$3:$L$250),ROW($1:$250)),0)</f>
        <v>2</v>
      </c>
      <c r="N40" s="29">
        <v>82.52</v>
      </c>
      <c r="O40" s="30">
        <f t="array" ref="O40">MATCH(N40,LARGE(IF($F$3:$F$251=F40,$N$3:$N$251),ROW($1:$251)),0)</f>
        <v>3</v>
      </c>
      <c r="P40" s="31">
        <f t="shared" si="0"/>
        <v>77.234</v>
      </c>
      <c r="Q40" s="35">
        <f t="array" ref="Q40">MATCH(P40,LARGE(IF($F$3:$F$251=F40,$P$3:$P$251),ROW($1:$251)),0)</f>
        <v>2</v>
      </c>
      <c r="R40" s="13">
        <f t="shared" si="1"/>
        <v>0</v>
      </c>
    </row>
    <row r="41" ht="26.45" customHeight="1" spans="1:18">
      <c r="A41" s="13">
        <v>37</v>
      </c>
      <c r="B41" s="14" t="s">
        <v>32</v>
      </c>
      <c r="C41" s="15" t="s">
        <v>567</v>
      </c>
      <c r="D41" s="14" t="s">
        <v>31</v>
      </c>
      <c r="E41" s="18" t="s">
        <v>14</v>
      </c>
      <c r="F41" s="14" t="s">
        <v>28</v>
      </c>
      <c r="G41" s="16" t="s">
        <v>551</v>
      </c>
      <c r="H41" s="17" t="s">
        <v>565</v>
      </c>
      <c r="I41" s="17" t="s">
        <v>16</v>
      </c>
      <c r="J41" s="13">
        <v>1</v>
      </c>
      <c r="K41" s="13">
        <v>4</v>
      </c>
      <c r="L41" s="27">
        <v>72.95</v>
      </c>
      <c r="M41" s="28">
        <f t="array" ref="M41">MATCH(L41,LARGE(IF($F$3:$F$250=F41,$L$3:$L$250),ROW($1:$250)),0)</f>
        <v>3</v>
      </c>
      <c r="N41" s="29">
        <v>82.88</v>
      </c>
      <c r="O41" s="30">
        <f t="array" ref="O41">MATCH(N41,LARGE(IF($F$3:$F$251=F41,$N$3:$N$251),ROW($1:$251)),0)</f>
        <v>1</v>
      </c>
      <c r="P41" s="31">
        <f t="shared" si="0"/>
        <v>76.922</v>
      </c>
      <c r="Q41" s="35">
        <f t="array" ref="Q41">MATCH(P41,LARGE(IF($F$3:$F$251=F41,$P$3:$P$251),ROW($1:$251)),0)</f>
        <v>3</v>
      </c>
      <c r="R41" s="13">
        <f t="shared" si="1"/>
        <v>0</v>
      </c>
    </row>
    <row r="42" ht="26.45" customHeight="1" spans="1:18">
      <c r="A42" s="13">
        <v>40</v>
      </c>
      <c r="B42" s="14" t="s">
        <v>113</v>
      </c>
      <c r="C42" s="15" t="s">
        <v>568</v>
      </c>
      <c r="D42" s="14" t="s">
        <v>112</v>
      </c>
      <c r="E42" s="14" t="s">
        <v>92</v>
      </c>
      <c r="F42" s="14" t="s">
        <v>114</v>
      </c>
      <c r="G42" s="16" t="s">
        <v>551</v>
      </c>
      <c r="H42" s="17" t="s">
        <v>552</v>
      </c>
      <c r="I42" s="17" t="s">
        <v>16</v>
      </c>
      <c r="J42" s="13">
        <v>2</v>
      </c>
      <c r="K42" s="13">
        <v>3</v>
      </c>
      <c r="L42" s="27">
        <v>70.27</v>
      </c>
      <c r="M42" s="28">
        <f t="array" ref="M42">MATCH(L42,LARGE(IF($F$3:$F$250=F42,$L$3:$L$250),ROW($1:$250)),0)</f>
        <v>2</v>
      </c>
      <c r="N42" s="29">
        <v>83.26</v>
      </c>
      <c r="O42" s="30">
        <f t="array" ref="O42">MATCH(N42,LARGE(IF($F$3:$F$251=F42,$N$3:$N$251),ROW($1:$251)),0)</f>
        <v>1</v>
      </c>
      <c r="P42" s="31">
        <f t="shared" si="0"/>
        <v>75.466</v>
      </c>
      <c r="Q42" s="35">
        <f t="array" ref="Q42">MATCH(P42,LARGE(IF($F$3:$F$251=F42,$P$3:$P$251),ROW($1:$251)),0)</f>
        <v>1</v>
      </c>
      <c r="R42" s="36">
        <f t="shared" si="1"/>
        <v>1</v>
      </c>
    </row>
    <row r="43" ht="26.45" customHeight="1" spans="1:18">
      <c r="A43" s="13">
        <v>41</v>
      </c>
      <c r="B43" s="14" t="s">
        <v>116</v>
      </c>
      <c r="C43" s="15" t="s">
        <v>569</v>
      </c>
      <c r="D43" s="14" t="s">
        <v>115</v>
      </c>
      <c r="E43" s="14" t="s">
        <v>92</v>
      </c>
      <c r="F43" s="14" t="s">
        <v>114</v>
      </c>
      <c r="G43" s="16" t="s">
        <v>551</v>
      </c>
      <c r="H43" s="17" t="s">
        <v>552</v>
      </c>
      <c r="I43" s="17" t="s">
        <v>16</v>
      </c>
      <c r="J43" s="13">
        <v>2</v>
      </c>
      <c r="K43" s="13">
        <v>6</v>
      </c>
      <c r="L43" s="27">
        <v>66.81</v>
      </c>
      <c r="M43" s="28">
        <f t="array" ref="M43">MATCH(L43,LARGE(IF($F$3:$F$250=F43,$L$3:$L$250),ROW($1:$250)),0)</f>
        <v>3</v>
      </c>
      <c r="N43" s="29">
        <v>83.14</v>
      </c>
      <c r="O43" s="30">
        <f t="array" ref="O43">MATCH(N43,LARGE(IF($F$3:$F$251=F43,$N$3:$N$251),ROW($1:$251)),0)</f>
        <v>2</v>
      </c>
      <c r="P43" s="31">
        <f t="shared" si="0"/>
        <v>73.342</v>
      </c>
      <c r="Q43" s="35">
        <f t="array" ref="Q43">MATCH(P43,LARGE(IF($F$3:$F$251=F43,$P$3:$P$251),ROW($1:$251)),0)</f>
        <v>2</v>
      </c>
      <c r="R43" s="36">
        <f t="shared" si="1"/>
        <v>1</v>
      </c>
    </row>
    <row r="44" ht="26.45" customHeight="1" spans="1:18">
      <c r="A44" s="13">
        <v>42</v>
      </c>
      <c r="B44" s="14" t="s">
        <v>118</v>
      </c>
      <c r="C44" s="15" t="s">
        <v>570</v>
      </c>
      <c r="D44" s="14" t="s">
        <v>117</v>
      </c>
      <c r="E44" s="14" t="s">
        <v>92</v>
      </c>
      <c r="F44" s="14" t="s">
        <v>114</v>
      </c>
      <c r="G44" s="16" t="s">
        <v>551</v>
      </c>
      <c r="H44" s="17" t="s">
        <v>552</v>
      </c>
      <c r="I44" s="17" t="s">
        <v>16</v>
      </c>
      <c r="J44" s="13">
        <v>2</v>
      </c>
      <c r="K44" s="13" t="s">
        <v>119</v>
      </c>
      <c r="L44" s="27">
        <v>70.68</v>
      </c>
      <c r="M44" s="28">
        <f t="array" ref="M44">MATCH(L44,LARGE(IF($F$3:$F$250=F44,$L$3:$L$250),ROW($1:$250)),0)</f>
        <v>1</v>
      </c>
      <c r="N44" s="29">
        <v>0</v>
      </c>
      <c r="O44" s="30" t="s">
        <v>119</v>
      </c>
      <c r="P44" s="31">
        <f t="shared" si="0"/>
        <v>42.408</v>
      </c>
      <c r="Q44" s="35">
        <f t="array" ref="Q44">MATCH(P44,LARGE(IF($F$3:$F$251=F44,$P$3:$P$251),ROW($1:$251)),0)</f>
        <v>3</v>
      </c>
      <c r="R44" s="36">
        <f t="shared" si="1"/>
        <v>-2</v>
      </c>
    </row>
    <row r="45" ht="26.45" customHeight="1" spans="1:18">
      <c r="A45" s="13">
        <v>43</v>
      </c>
      <c r="B45" s="14" t="s">
        <v>216</v>
      </c>
      <c r="C45" s="15" t="s">
        <v>571</v>
      </c>
      <c r="D45" s="14" t="s">
        <v>215</v>
      </c>
      <c r="E45" s="14" t="s">
        <v>199</v>
      </c>
      <c r="F45" s="14" t="s">
        <v>217</v>
      </c>
      <c r="G45" s="16" t="s">
        <v>556</v>
      </c>
      <c r="H45" s="17" t="s">
        <v>572</v>
      </c>
      <c r="I45" s="17" t="s">
        <v>16</v>
      </c>
      <c r="J45" s="13">
        <v>3</v>
      </c>
      <c r="K45" s="13">
        <v>4</v>
      </c>
      <c r="L45" s="27">
        <v>73.63</v>
      </c>
      <c r="M45" s="28">
        <f t="array" ref="M45">MATCH(L45,LARGE(IF($F$3:$F$250=F45,$L$3:$L$250),ROW($1:$250)),0)</f>
        <v>1</v>
      </c>
      <c r="N45" s="29">
        <v>83.58</v>
      </c>
      <c r="O45" s="30">
        <f t="array" ref="O45">MATCH(N45,LARGE(IF($F$3:$F$251=F45,$N$3:$N$251),ROW($1:$251)),0)</f>
        <v>1</v>
      </c>
      <c r="P45" s="31">
        <f t="shared" si="0"/>
        <v>77.61</v>
      </c>
      <c r="Q45" s="35">
        <f t="array" ref="Q45">MATCH(P45,LARGE(IF($F$3:$F$251=F45,$P$3:$P$251),ROW($1:$251)),0)</f>
        <v>1</v>
      </c>
      <c r="R45" s="13">
        <f t="shared" si="1"/>
        <v>0</v>
      </c>
    </row>
    <row r="46" ht="26.45" customHeight="1" spans="1:18">
      <c r="A46" s="13">
        <v>44</v>
      </c>
      <c r="B46" s="14" t="s">
        <v>219</v>
      </c>
      <c r="C46" s="15" t="s">
        <v>573</v>
      </c>
      <c r="D46" s="14" t="s">
        <v>218</v>
      </c>
      <c r="E46" s="14" t="s">
        <v>199</v>
      </c>
      <c r="F46" s="14" t="s">
        <v>217</v>
      </c>
      <c r="G46" s="16" t="s">
        <v>556</v>
      </c>
      <c r="H46" s="17" t="s">
        <v>572</v>
      </c>
      <c r="I46" s="17" t="s">
        <v>16</v>
      </c>
      <c r="J46" s="13">
        <v>3</v>
      </c>
      <c r="K46" s="13">
        <v>2</v>
      </c>
      <c r="L46" s="27">
        <v>70.63</v>
      </c>
      <c r="M46" s="28">
        <f t="array" ref="M46">MATCH(L46,LARGE(IF($F$3:$F$250=F46,$L$3:$L$250),ROW($1:$250)),0)</f>
        <v>2</v>
      </c>
      <c r="N46" s="29">
        <v>83.54</v>
      </c>
      <c r="O46" s="30">
        <f t="array" ref="O46">MATCH(N46,LARGE(IF($F$3:$F$251=F46,$N$3:$N$251),ROW($1:$251)),0)</f>
        <v>2</v>
      </c>
      <c r="P46" s="31">
        <f t="shared" si="0"/>
        <v>75.794</v>
      </c>
      <c r="Q46" s="35">
        <f t="array" ref="Q46">MATCH(P46,LARGE(IF($F$3:$F$251=F46,$P$3:$P$251),ROW($1:$251)),0)</f>
        <v>2</v>
      </c>
      <c r="R46" s="13">
        <f t="shared" si="1"/>
        <v>0</v>
      </c>
    </row>
    <row r="47" ht="26.45" customHeight="1" spans="1:18">
      <c r="A47" s="13">
        <v>45</v>
      </c>
      <c r="B47" s="14" t="s">
        <v>317</v>
      </c>
      <c r="C47" s="15" t="s">
        <v>574</v>
      </c>
      <c r="D47" s="14" t="s">
        <v>316</v>
      </c>
      <c r="E47" s="14" t="s">
        <v>310</v>
      </c>
      <c r="F47" s="14" t="s">
        <v>318</v>
      </c>
      <c r="G47" s="16" t="s">
        <v>543</v>
      </c>
      <c r="H47" s="17" t="s">
        <v>561</v>
      </c>
      <c r="I47" s="17" t="s">
        <v>16</v>
      </c>
      <c r="J47" s="13">
        <v>5</v>
      </c>
      <c r="K47" s="13">
        <v>6</v>
      </c>
      <c r="L47" s="27">
        <v>82.48</v>
      </c>
      <c r="M47" s="28">
        <f t="array" ref="M47">MATCH(L47,LARGE(IF($F$3:$F$250=F47,$L$3:$L$250),ROW($1:$250)),0)</f>
        <v>1</v>
      </c>
      <c r="N47" s="29">
        <v>84</v>
      </c>
      <c r="O47" s="30">
        <f t="array" ref="O47">MATCH(N47,LARGE(IF($F$3:$F$251=F47,$N$3:$N$251),ROW($1:$251)),0)</f>
        <v>1</v>
      </c>
      <c r="P47" s="31">
        <f t="shared" si="0"/>
        <v>83.088</v>
      </c>
      <c r="Q47" s="35">
        <f t="array" ref="Q47">MATCH(P47,LARGE(IF($F$3:$F$251=F47,$P$3:$P$251),ROW($1:$251)),0)</f>
        <v>1</v>
      </c>
      <c r="R47" s="13">
        <f t="shared" si="1"/>
        <v>0</v>
      </c>
    </row>
    <row r="48" ht="26.45" customHeight="1" spans="1:18">
      <c r="A48" s="13">
        <v>46</v>
      </c>
      <c r="B48" s="14" t="s">
        <v>320</v>
      </c>
      <c r="C48" s="15" t="s">
        <v>575</v>
      </c>
      <c r="D48" s="14" t="s">
        <v>319</v>
      </c>
      <c r="E48" s="14" t="s">
        <v>310</v>
      </c>
      <c r="F48" s="14" t="s">
        <v>318</v>
      </c>
      <c r="G48" s="16" t="s">
        <v>543</v>
      </c>
      <c r="H48" s="17" t="s">
        <v>561</v>
      </c>
      <c r="I48" s="17" t="s">
        <v>16</v>
      </c>
      <c r="J48" s="13">
        <v>5</v>
      </c>
      <c r="K48" s="13">
        <v>3</v>
      </c>
      <c r="L48" s="27">
        <v>79.92</v>
      </c>
      <c r="M48" s="28">
        <f t="array" ref="M48">MATCH(L48,LARGE(IF($F$3:$F$250=F48,$L$3:$L$250),ROW($1:$250)),0)</f>
        <v>2</v>
      </c>
      <c r="N48" s="29">
        <v>83.62</v>
      </c>
      <c r="O48" s="30">
        <f t="array" ref="O48">MATCH(N48,LARGE(IF($F$3:$F$251=F48,$N$3:$N$251),ROW($1:$251)),0)</f>
        <v>2</v>
      </c>
      <c r="P48" s="31">
        <f t="shared" si="0"/>
        <v>81.4</v>
      </c>
      <c r="Q48" s="35">
        <f t="array" ref="Q48">MATCH(P48,LARGE(IF($F$3:$F$251=F48,$P$3:$P$251),ROW($1:$251)),0)</f>
        <v>2</v>
      </c>
      <c r="R48" s="13">
        <f t="shared" si="1"/>
        <v>0</v>
      </c>
    </row>
    <row r="49" ht="26.45" customHeight="1" spans="1:18">
      <c r="A49" s="13">
        <v>47</v>
      </c>
      <c r="B49" s="14" t="s">
        <v>322</v>
      </c>
      <c r="C49" s="15" t="s">
        <v>576</v>
      </c>
      <c r="D49" s="14" t="s">
        <v>321</v>
      </c>
      <c r="E49" s="14" t="s">
        <v>310</v>
      </c>
      <c r="F49" s="14" t="s">
        <v>318</v>
      </c>
      <c r="G49" s="16" t="s">
        <v>543</v>
      </c>
      <c r="H49" s="17" t="s">
        <v>561</v>
      </c>
      <c r="I49" s="17" t="s">
        <v>16</v>
      </c>
      <c r="J49" s="13">
        <v>5</v>
      </c>
      <c r="K49" s="13">
        <v>2</v>
      </c>
      <c r="L49" s="27">
        <v>79.04</v>
      </c>
      <c r="M49" s="28">
        <f t="array" ref="M49">MATCH(L49,LARGE(IF($F$3:$F$250=F49,$L$3:$L$250),ROW($1:$250)),0)</f>
        <v>3</v>
      </c>
      <c r="N49" s="29">
        <v>83.52</v>
      </c>
      <c r="O49" s="30">
        <f t="array" ref="O49">MATCH(N49,LARGE(IF($F$3:$F$251=F49,$N$3:$N$251),ROW($1:$251)),0)</f>
        <v>3</v>
      </c>
      <c r="P49" s="31">
        <f t="shared" si="0"/>
        <v>80.832</v>
      </c>
      <c r="Q49" s="35">
        <f t="array" ref="Q49">MATCH(P49,LARGE(IF($F$3:$F$251=F49,$P$3:$P$251),ROW($1:$251)),0)</f>
        <v>3</v>
      </c>
      <c r="R49" s="13">
        <f t="shared" si="1"/>
        <v>0</v>
      </c>
    </row>
    <row r="50" ht="26.45" customHeight="1" spans="1:18">
      <c r="A50" s="13">
        <v>48</v>
      </c>
      <c r="B50" s="14" t="s">
        <v>34</v>
      </c>
      <c r="C50" s="15" t="s">
        <v>577</v>
      </c>
      <c r="D50" s="14" t="s">
        <v>33</v>
      </c>
      <c r="E50" s="18" t="s">
        <v>14</v>
      </c>
      <c r="F50" s="14" t="s">
        <v>35</v>
      </c>
      <c r="G50" s="16" t="s">
        <v>551</v>
      </c>
      <c r="H50" s="17" t="s">
        <v>565</v>
      </c>
      <c r="I50" s="17" t="s">
        <v>16</v>
      </c>
      <c r="J50" s="13">
        <v>1</v>
      </c>
      <c r="K50" s="13">
        <v>5</v>
      </c>
      <c r="L50" s="27">
        <v>81.3</v>
      </c>
      <c r="M50" s="28">
        <f t="array" ref="M50">MATCH(L50,LARGE(IF($F$3:$F$250=F50,$L$3:$L$250),ROW($1:$250)),0)</f>
        <v>1</v>
      </c>
      <c r="N50" s="29">
        <v>83.6</v>
      </c>
      <c r="O50" s="30">
        <f t="array" ref="O50">MATCH(N50,LARGE(IF($F$3:$F$251=F50,$N$3:$N$251),ROW($1:$251)),0)</f>
        <v>1</v>
      </c>
      <c r="P50" s="31">
        <f t="shared" si="0"/>
        <v>82.22</v>
      </c>
      <c r="Q50" s="35">
        <f t="array" ref="Q50">MATCH(P50,LARGE(IF($F$3:$F$251=F50,$P$3:$P$251),ROW($1:$251)),0)</f>
        <v>1</v>
      </c>
      <c r="R50" s="13">
        <f t="shared" si="1"/>
        <v>0</v>
      </c>
    </row>
    <row r="51" ht="26.45" customHeight="1" spans="1:18">
      <c r="A51" s="13">
        <v>49</v>
      </c>
      <c r="B51" s="14" t="s">
        <v>37</v>
      </c>
      <c r="C51" s="15" t="s">
        <v>578</v>
      </c>
      <c r="D51" s="14" t="s">
        <v>36</v>
      </c>
      <c r="E51" s="18" t="s">
        <v>14</v>
      </c>
      <c r="F51" s="14" t="s">
        <v>35</v>
      </c>
      <c r="G51" s="16" t="s">
        <v>551</v>
      </c>
      <c r="H51" s="17" t="s">
        <v>565</v>
      </c>
      <c r="I51" s="17" t="s">
        <v>16</v>
      </c>
      <c r="J51" s="13">
        <v>1</v>
      </c>
      <c r="K51" s="13">
        <v>1</v>
      </c>
      <c r="L51" s="27">
        <v>78.51</v>
      </c>
      <c r="M51" s="28">
        <f t="array" ref="M51">MATCH(L51,LARGE(IF($F$3:$F$250=F51,$L$3:$L$250),ROW($1:$250)),0)</f>
        <v>2</v>
      </c>
      <c r="N51" s="29">
        <v>83.44</v>
      </c>
      <c r="O51" s="30">
        <f t="array" ref="O51">MATCH(N51,LARGE(IF($F$3:$F$251=F51,$N$3:$N$251),ROW($1:$251)),0)</f>
        <v>2</v>
      </c>
      <c r="P51" s="31">
        <f t="shared" si="0"/>
        <v>80.482</v>
      </c>
      <c r="Q51" s="35">
        <f t="array" ref="Q51">MATCH(P51,LARGE(IF($F$3:$F$251=F51,$P$3:$P$251),ROW($1:$251)),0)</f>
        <v>2</v>
      </c>
      <c r="R51" s="13">
        <f t="shared" si="1"/>
        <v>0</v>
      </c>
    </row>
    <row r="52" ht="26.45" customHeight="1" spans="1:18">
      <c r="A52" s="13">
        <v>50</v>
      </c>
      <c r="B52" s="14" t="s">
        <v>39</v>
      </c>
      <c r="C52" s="15" t="s">
        <v>579</v>
      </c>
      <c r="D52" s="14" t="s">
        <v>38</v>
      </c>
      <c r="E52" s="18" t="s">
        <v>14</v>
      </c>
      <c r="F52" s="14" t="s">
        <v>35</v>
      </c>
      <c r="G52" s="16" t="s">
        <v>551</v>
      </c>
      <c r="H52" s="17" t="s">
        <v>565</v>
      </c>
      <c r="I52" s="17" t="s">
        <v>16</v>
      </c>
      <c r="J52" s="13">
        <v>1</v>
      </c>
      <c r="K52" s="13">
        <v>2</v>
      </c>
      <c r="L52" s="27">
        <v>78.45</v>
      </c>
      <c r="M52" s="28">
        <f t="array" ref="M52">MATCH(L52,LARGE(IF($F$3:$F$250=F52,$L$3:$L$250),ROW($1:$250)),0)</f>
        <v>3</v>
      </c>
      <c r="N52" s="29">
        <v>82.38</v>
      </c>
      <c r="O52" s="30">
        <f t="array" ref="O52">MATCH(N52,LARGE(IF($F$3:$F$251=F52,$N$3:$N$251),ROW($1:$251)),0)</f>
        <v>3</v>
      </c>
      <c r="P52" s="31">
        <f t="shared" si="0"/>
        <v>80.022</v>
      </c>
      <c r="Q52" s="35">
        <f t="array" ref="Q52">MATCH(P52,LARGE(IF($F$3:$F$251=F52,$P$3:$P$251),ROW($1:$251)),0)</f>
        <v>3</v>
      </c>
      <c r="R52" s="13">
        <f t="shared" si="1"/>
        <v>0</v>
      </c>
    </row>
    <row r="53" ht="26.45" customHeight="1" spans="1:18">
      <c r="A53" s="13">
        <v>52</v>
      </c>
      <c r="B53" s="14" t="s">
        <v>121</v>
      </c>
      <c r="C53" s="15" t="s">
        <v>580</v>
      </c>
      <c r="D53" s="14" t="s">
        <v>120</v>
      </c>
      <c r="E53" s="14" t="s">
        <v>92</v>
      </c>
      <c r="F53" s="14" t="s">
        <v>122</v>
      </c>
      <c r="G53" s="16" t="s">
        <v>556</v>
      </c>
      <c r="H53" s="17" t="s">
        <v>572</v>
      </c>
      <c r="I53" s="17" t="s">
        <v>16</v>
      </c>
      <c r="J53" s="13">
        <v>3</v>
      </c>
      <c r="K53" s="13">
        <v>1</v>
      </c>
      <c r="L53" s="27">
        <v>77.16</v>
      </c>
      <c r="M53" s="28">
        <f t="array" ref="M53">MATCH(L53,LARGE(IF($F$3:$F$250=F53,$L$3:$L$250),ROW($1:$250)),0)</f>
        <v>1</v>
      </c>
      <c r="N53" s="29">
        <v>82.8</v>
      </c>
      <c r="O53" s="30">
        <f t="array" ref="O53">MATCH(N53,LARGE(IF($F$3:$F$251=F53,$N$3:$N$251),ROW($1:$251)),0)</f>
        <v>2</v>
      </c>
      <c r="P53" s="31">
        <f t="shared" si="0"/>
        <v>79.416</v>
      </c>
      <c r="Q53" s="35">
        <f t="array" ref="Q53">MATCH(P53,LARGE(IF($F$3:$F$251=F53,$P$3:$P$251),ROW($1:$251)),0)</f>
        <v>1</v>
      </c>
      <c r="R53" s="13">
        <f t="shared" si="1"/>
        <v>0</v>
      </c>
    </row>
    <row r="54" ht="26.45" customHeight="1" spans="1:18">
      <c r="A54" s="13">
        <v>51</v>
      </c>
      <c r="B54" s="14" t="s">
        <v>124</v>
      </c>
      <c r="C54" s="15" t="s">
        <v>581</v>
      </c>
      <c r="D54" s="14" t="s">
        <v>123</v>
      </c>
      <c r="E54" s="14" t="s">
        <v>92</v>
      </c>
      <c r="F54" s="14" t="s">
        <v>122</v>
      </c>
      <c r="G54" s="16" t="s">
        <v>556</v>
      </c>
      <c r="H54" s="17" t="s">
        <v>572</v>
      </c>
      <c r="I54" s="17" t="s">
        <v>16</v>
      </c>
      <c r="J54" s="13">
        <v>3</v>
      </c>
      <c r="K54" s="13">
        <v>3</v>
      </c>
      <c r="L54" s="27">
        <v>75.83</v>
      </c>
      <c r="M54" s="28">
        <f t="array" ref="M54">MATCH(L54,LARGE(IF($F$3:$F$250=F54,$L$3:$L$250),ROW($1:$250)),0)</f>
        <v>2</v>
      </c>
      <c r="N54" s="29">
        <v>82.94</v>
      </c>
      <c r="O54" s="30">
        <f t="array" ref="O54">MATCH(N54,LARGE(IF($F$3:$F$251=F54,$N$3:$N$251),ROW($1:$251)),0)</f>
        <v>1</v>
      </c>
      <c r="P54" s="31">
        <f t="shared" si="0"/>
        <v>78.674</v>
      </c>
      <c r="Q54" s="35">
        <f t="array" ref="Q54">MATCH(P54,LARGE(IF($F$3:$F$251=F54,$P$3:$P$251),ROW($1:$251)),0)</f>
        <v>2</v>
      </c>
      <c r="R54" s="13">
        <f t="shared" si="1"/>
        <v>0</v>
      </c>
    </row>
    <row r="55" ht="26.45" customHeight="1" spans="1:18">
      <c r="A55" s="13">
        <v>53</v>
      </c>
      <c r="B55" s="14" t="s">
        <v>126</v>
      </c>
      <c r="C55" s="15" t="s">
        <v>582</v>
      </c>
      <c r="D55" s="14" t="s">
        <v>125</v>
      </c>
      <c r="E55" s="14" t="s">
        <v>92</v>
      </c>
      <c r="F55" s="14" t="s">
        <v>122</v>
      </c>
      <c r="G55" s="16" t="s">
        <v>556</v>
      </c>
      <c r="H55" s="17" t="s">
        <v>572</v>
      </c>
      <c r="I55" s="17" t="s">
        <v>16</v>
      </c>
      <c r="J55" s="13">
        <v>3</v>
      </c>
      <c r="K55" s="13" t="s">
        <v>119</v>
      </c>
      <c r="L55" s="27">
        <v>75</v>
      </c>
      <c r="M55" s="28">
        <f t="array" ref="M55">MATCH(L55,LARGE(IF($F$3:$F$250=F55,$L$3:$L$250),ROW($1:$250)),0)</f>
        <v>3</v>
      </c>
      <c r="N55" s="29">
        <v>0</v>
      </c>
      <c r="O55" s="30" t="s">
        <v>119</v>
      </c>
      <c r="P55" s="31">
        <f t="shared" si="0"/>
        <v>45</v>
      </c>
      <c r="Q55" s="35">
        <f t="array" ref="Q55">MATCH(P55,LARGE(IF($F$3:$F$251=F55,$P$3:$P$251),ROW($1:$251)),0)</f>
        <v>3</v>
      </c>
      <c r="R55" s="13">
        <f t="shared" si="1"/>
        <v>0</v>
      </c>
    </row>
    <row r="56" ht="26.45" customHeight="1" spans="1:18">
      <c r="A56" s="13">
        <v>54</v>
      </c>
      <c r="B56" s="14" t="s">
        <v>221</v>
      </c>
      <c r="C56" s="15" t="s">
        <v>583</v>
      </c>
      <c r="D56" s="14" t="s">
        <v>220</v>
      </c>
      <c r="E56" s="14" t="s">
        <v>199</v>
      </c>
      <c r="F56" s="14" t="s">
        <v>222</v>
      </c>
      <c r="G56" s="16" t="s">
        <v>556</v>
      </c>
      <c r="H56" s="17" t="s">
        <v>557</v>
      </c>
      <c r="I56" s="17" t="s">
        <v>16</v>
      </c>
      <c r="J56" s="13">
        <v>4</v>
      </c>
      <c r="K56" s="13">
        <v>4</v>
      </c>
      <c r="L56" s="27">
        <v>81.04</v>
      </c>
      <c r="M56" s="28">
        <f t="array" ref="M56">MATCH(L56,LARGE(IF($F$3:$F$250=F56,$L$3:$L$250),ROW($1:$250)),0)</f>
        <v>1</v>
      </c>
      <c r="N56" s="29">
        <v>83.92</v>
      </c>
      <c r="O56" s="30">
        <f t="array" ref="O56">MATCH(N56,LARGE(IF($F$3:$F$251=F56,$N$3:$N$251),ROW($1:$251)),0)</f>
        <v>1</v>
      </c>
      <c r="P56" s="31">
        <f t="shared" si="0"/>
        <v>82.192</v>
      </c>
      <c r="Q56" s="35">
        <f t="array" ref="Q56">MATCH(P56,LARGE(IF($F$3:$F$251=F56,$P$3:$P$251),ROW($1:$251)),0)</f>
        <v>1</v>
      </c>
      <c r="R56" s="13">
        <f t="shared" si="1"/>
        <v>0</v>
      </c>
    </row>
    <row r="57" ht="26.45" customHeight="1" spans="1:18">
      <c r="A57" s="13">
        <v>56</v>
      </c>
      <c r="B57" s="14" t="s">
        <v>224</v>
      </c>
      <c r="C57" s="15" t="s">
        <v>584</v>
      </c>
      <c r="D57" s="14" t="s">
        <v>223</v>
      </c>
      <c r="E57" s="14" t="s">
        <v>199</v>
      </c>
      <c r="F57" s="14" t="s">
        <v>222</v>
      </c>
      <c r="G57" s="16" t="s">
        <v>556</v>
      </c>
      <c r="H57" s="17" t="s">
        <v>557</v>
      </c>
      <c r="I57" s="17" t="s">
        <v>16</v>
      </c>
      <c r="J57" s="13">
        <v>4</v>
      </c>
      <c r="K57" s="13">
        <v>5</v>
      </c>
      <c r="L57" s="27">
        <v>78.6</v>
      </c>
      <c r="M57" s="28">
        <f t="array" ref="M57">MATCH(L57,LARGE(IF($F$3:$F$250=F57,$L$3:$L$250),ROW($1:$250)),0)</f>
        <v>2</v>
      </c>
      <c r="N57" s="29">
        <v>82.18</v>
      </c>
      <c r="O57" s="30">
        <f t="array" ref="O57">MATCH(N57,LARGE(IF($F$3:$F$251=F57,$N$3:$N$251),ROW($1:$251)),0)</f>
        <v>3</v>
      </c>
      <c r="P57" s="31">
        <f t="shared" si="0"/>
        <v>80.032</v>
      </c>
      <c r="Q57" s="35">
        <f t="array" ref="Q57">MATCH(P57,LARGE(IF($F$3:$F$251=F57,$P$3:$P$251),ROW($1:$251)),0)</f>
        <v>2</v>
      </c>
      <c r="R57" s="13">
        <f t="shared" si="1"/>
        <v>0</v>
      </c>
    </row>
    <row r="58" ht="26.45" customHeight="1" spans="1:18">
      <c r="A58" s="13">
        <v>55</v>
      </c>
      <c r="B58" s="14" t="s">
        <v>226</v>
      </c>
      <c r="C58" s="15" t="s">
        <v>585</v>
      </c>
      <c r="D58" s="14" t="s">
        <v>225</v>
      </c>
      <c r="E58" s="14" t="s">
        <v>199</v>
      </c>
      <c r="F58" s="18" t="s">
        <v>222</v>
      </c>
      <c r="G58" s="16" t="s">
        <v>556</v>
      </c>
      <c r="H58" s="17" t="s">
        <v>557</v>
      </c>
      <c r="I58" s="17" t="s">
        <v>16</v>
      </c>
      <c r="J58" s="13">
        <v>4</v>
      </c>
      <c r="K58" s="13">
        <v>1</v>
      </c>
      <c r="L58" s="27">
        <v>76.22</v>
      </c>
      <c r="M58" s="28">
        <f t="array" ref="M58">MATCH(L58,LARGE(IF($F$3:$F$250=F58,$L$3:$L$250),ROW($1:$250)),0)</f>
        <v>3</v>
      </c>
      <c r="N58" s="29">
        <v>83.28</v>
      </c>
      <c r="O58" s="30">
        <f t="array" ref="O58">MATCH(N58,LARGE(IF($F$3:$F$251=F58,$N$3:$N$251),ROW($1:$251)),0)</f>
        <v>2</v>
      </c>
      <c r="P58" s="31">
        <f t="shared" si="0"/>
        <v>79.044</v>
      </c>
      <c r="Q58" s="35">
        <f t="array" ref="Q58">MATCH(P58,LARGE(IF($F$3:$F$251=F58,$P$3:$P$251),ROW($1:$251)),0)</f>
        <v>3</v>
      </c>
      <c r="R58" s="13">
        <f t="shared" si="1"/>
        <v>0</v>
      </c>
    </row>
    <row r="59" ht="26.45" customHeight="1" spans="1:18">
      <c r="A59" s="13">
        <v>57</v>
      </c>
      <c r="B59" s="14" t="s">
        <v>77</v>
      </c>
      <c r="C59" s="15" t="s">
        <v>586</v>
      </c>
      <c r="D59" s="14" t="s">
        <v>76</v>
      </c>
      <c r="E59" s="14" t="s">
        <v>56</v>
      </c>
      <c r="F59" s="14" t="s">
        <v>78</v>
      </c>
      <c r="G59" s="16" t="s">
        <v>587</v>
      </c>
      <c r="H59" s="17" t="s">
        <v>588</v>
      </c>
      <c r="I59" s="17" t="s">
        <v>16</v>
      </c>
      <c r="J59" s="13">
        <v>11</v>
      </c>
      <c r="K59" s="13">
        <v>3</v>
      </c>
      <c r="L59" s="27">
        <v>78.21</v>
      </c>
      <c r="M59" s="28">
        <f t="array" ref="M59">MATCH(L59,LARGE(IF($F$3:$F$250=F59,$L$3:$L$250),ROW($1:$250)),0)</f>
        <v>2</v>
      </c>
      <c r="N59" s="29">
        <v>83.62</v>
      </c>
      <c r="O59" s="30">
        <f t="array" ref="O59">MATCH(N59,LARGE(IF($F$3:$F$251=F59,$N$3:$N$251),ROW($1:$251)),0)</f>
        <v>1</v>
      </c>
      <c r="P59" s="31">
        <f t="shared" si="0"/>
        <v>80.374</v>
      </c>
      <c r="Q59" s="35">
        <f t="array" ref="Q59">MATCH(P59,LARGE(IF($F$3:$F$251=F59,$P$3:$P$251),ROW($1:$251)),0)</f>
        <v>1</v>
      </c>
      <c r="R59" s="13">
        <f t="shared" si="1"/>
        <v>1</v>
      </c>
    </row>
    <row r="60" ht="26.45" customHeight="1" spans="1:18">
      <c r="A60" s="13">
        <v>59</v>
      </c>
      <c r="B60" s="14" t="s">
        <v>80</v>
      </c>
      <c r="C60" s="15" t="s">
        <v>589</v>
      </c>
      <c r="D60" s="14" t="s">
        <v>79</v>
      </c>
      <c r="E60" s="14" t="s">
        <v>56</v>
      </c>
      <c r="F60" s="14" t="s">
        <v>78</v>
      </c>
      <c r="G60" s="16" t="s">
        <v>587</v>
      </c>
      <c r="H60" s="17" t="s">
        <v>588</v>
      </c>
      <c r="I60" s="17" t="s">
        <v>16</v>
      </c>
      <c r="J60" s="13">
        <v>11</v>
      </c>
      <c r="K60" s="13">
        <v>1</v>
      </c>
      <c r="L60" s="27">
        <v>78.47</v>
      </c>
      <c r="M60" s="28">
        <f t="array" ref="M60">MATCH(L60,LARGE(IF($F$3:$F$250=F60,$L$3:$L$250),ROW($1:$250)),0)</f>
        <v>1</v>
      </c>
      <c r="N60" s="29">
        <v>82.8</v>
      </c>
      <c r="O60" s="30">
        <f t="array" ref="O60">MATCH(N60,LARGE(IF($F$3:$F$251=F60,$N$3:$N$251),ROW($1:$251)),0)</f>
        <v>3</v>
      </c>
      <c r="P60" s="31">
        <f t="shared" si="0"/>
        <v>80.202</v>
      </c>
      <c r="Q60" s="35">
        <f t="array" ref="Q60">MATCH(P60,LARGE(IF($F$3:$F$251=F60,$P$3:$P$251),ROW($1:$251)),0)</f>
        <v>2</v>
      </c>
      <c r="R60" s="13">
        <f t="shared" si="1"/>
        <v>-1</v>
      </c>
    </row>
    <row r="61" ht="26.45" customHeight="1" spans="1:18">
      <c r="A61" s="13">
        <v>58</v>
      </c>
      <c r="B61" s="14" t="s">
        <v>82</v>
      </c>
      <c r="C61" s="15" t="s">
        <v>590</v>
      </c>
      <c r="D61" s="14" t="s">
        <v>81</v>
      </c>
      <c r="E61" s="14" t="s">
        <v>56</v>
      </c>
      <c r="F61" s="14" t="s">
        <v>78</v>
      </c>
      <c r="G61" s="16" t="s">
        <v>587</v>
      </c>
      <c r="H61" s="17" t="s">
        <v>588</v>
      </c>
      <c r="I61" s="17" t="s">
        <v>16</v>
      </c>
      <c r="J61" s="13">
        <v>11</v>
      </c>
      <c r="K61" s="32">
        <v>2</v>
      </c>
      <c r="L61" s="27">
        <v>76.39</v>
      </c>
      <c r="M61" s="28">
        <f t="array" ref="M61">MATCH(L61,LARGE(IF($F$3:$F$250=F61,$L$3:$L$250),ROW($1:$250)),0)</f>
        <v>3</v>
      </c>
      <c r="N61" s="29">
        <v>83.26</v>
      </c>
      <c r="O61" s="30">
        <f t="array" ref="O61">MATCH(N61,LARGE(IF($F$3:$F$251=F61,$N$3:$N$251),ROW($1:$251)),0)</f>
        <v>2</v>
      </c>
      <c r="P61" s="31">
        <f t="shared" si="0"/>
        <v>79.138</v>
      </c>
      <c r="Q61" s="35">
        <f t="array" ref="Q61">MATCH(P61,LARGE(IF($F$3:$F$251=F61,$P$3:$P$251),ROW($1:$251)),0)</f>
        <v>3</v>
      </c>
      <c r="R61" s="13">
        <f t="shared" si="1"/>
        <v>0</v>
      </c>
    </row>
    <row r="62" ht="26.45" customHeight="1" spans="1:18">
      <c r="A62" s="13">
        <v>60</v>
      </c>
      <c r="B62" s="14" t="s">
        <v>302</v>
      </c>
      <c r="C62" s="15" t="s">
        <v>591</v>
      </c>
      <c r="D62" s="14" t="s">
        <v>301</v>
      </c>
      <c r="E62" s="14" t="s">
        <v>295</v>
      </c>
      <c r="F62" s="14" t="s">
        <v>303</v>
      </c>
      <c r="G62" s="16" t="s">
        <v>592</v>
      </c>
      <c r="H62" s="17" t="s">
        <v>593</v>
      </c>
      <c r="I62" s="17" t="s">
        <v>16</v>
      </c>
      <c r="J62" s="13">
        <v>13</v>
      </c>
      <c r="K62" s="13">
        <v>2</v>
      </c>
      <c r="L62" s="27">
        <v>74.84</v>
      </c>
      <c r="M62" s="28">
        <f t="array" ref="M62">MATCH(L62,LARGE(IF($F$3:$F$250=F62,$L$3:$L$250),ROW($1:$250)),0)</f>
        <v>1</v>
      </c>
      <c r="N62" s="29">
        <v>84.04</v>
      </c>
      <c r="O62" s="30">
        <f t="array" ref="O62">MATCH(N62,LARGE(IF($F$3:$F$251=F62,$N$3:$N$251),ROW($1:$251)),0)</f>
        <v>1</v>
      </c>
      <c r="P62" s="31">
        <f t="shared" si="0"/>
        <v>78.52</v>
      </c>
      <c r="Q62" s="35">
        <f t="array" ref="Q62">MATCH(P62,LARGE(IF($F$3:$F$251=F62,$P$3:$P$251),ROW($1:$251)),0)</f>
        <v>1</v>
      </c>
      <c r="R62" s="13">
        <f t="shared" si="1"/>
        <v>0</v>
      </c>
    </row>
    <row r="63" ht="26.45" customHeight="1" spans="1:18">
      <c r="A63" s="13">
        <v>62</v>
      </c>
      <c r="B63" s="14" t="s">
        <v>305</v>
      </c>
      <c r="C63" s="15" t="s">
        <v>594</v>
      </c>
      <c r="D63" s="14" t="s">
        <v>304</v>
      </c>
      <c r="E63" s="14" t="s">
        <v>295</v>
      </c>
      <c r="F63" s="14" t="s">
        <v>303</v>
      </c>
      <c r="G63" s="16" t="s">
        <v>592</v>
      </c>
      <c r="H63" s="17" t="s">
        <v>593</v>
      </c>
      <c r="I63" s="17" t="s">
        <v>16</v>
      </c>
      <c r="J63" s="13">
        <v>13</v>
      </c>
      <c r="K63" s="13">
        <v>4</v>
      </c>
      <c r="L63" s="27">
        <v>74.5</v>
      </c>
      <c r="M63" s="28">
        <f t="array" ref="M63">MATCH(L63,LARGE(IF($F$3:$F$250=F63,$L$3:$L$250),ROW($1:$250)),0)</f>
        <v>2</v>
      </c>
      <c r="N63" s="29">
        <v>82.64</v>
      </c>
      <c r="O63" s="30">
        <f t="array" ref="O63">MATCH(N63,LARGE(IF($F$3:$F$251=F63,$N$3:$N$251),ROW($1:$251)),0)</f>
        <v>3</v>
      </c>
      <c r="P63" s="31">
        <f t="shared" si="0"/>
        <v>77.756</v>
      </c>
      <c r="Q63" s="35">
        <f t="array" ref="Q63">MATCH(P63,LARGE(IF($F$3:$F$251=F63,$P$3:$P$251),ROW($1:$251)),0)</f>
        <v>2</v>
      </c>
      <c r="R63" s="13">
        <f t="shared" si="1"/>
        <v>0</v>
      </c>
    </row>
    <row r="64" ht="26.45" customHeight="1" spans="1:18">
      <c r="A64" s="13">
        <v>61</v>
      </c>
      <c r="B64" s="14" t="s">
        <v>307</v>
      </c>
      <c r="C64" s="15" t="s">
        <v>595</v>
      </c>
      <c r="D64" s="14" t="s">
        <v>306</v>
      </c>
      <c r="E64" s="14" t="s">
        <v>295</v>
      </c>
      <c r="F64" s="14" t="s">
        <v>303</v>
      </c>
      <c r="G64" s="16" t="s">
        <v>592</v>
      </c>
      <c r="H64" s="17" t="s">
        <v>593</v>
      </c>
      <c r="I64" s="17" t="s">
        <v>16</v>
      </c>
      <c r="J64" s="13">
        <v>13</v>
      </c>
      <c r="K64" s="13">
        <v>3</v>
      </c>
      <c r="L64" s="27">
        <v>73.83</v>
      </c>
      <c r="M64" s="28">
        <f t="array" ref="M64">MATCH(L64,LARGE(IF($F$3:$F$250=F64,$L$3:$L$250),ROW($1:$250)),0)</f>
        <v>3</v>
      </c>
      <c r="N64" s="29">
        <v>83.3</v>
      </c>
      <c r="O64" s="30">
        <f t="array" ref="O64">MATCH(N64,LARGE(IF($F$3:$F$251=F64,$N$3:$N$251),ROW($1:$251)),0)</f>
        <v>2</v>
      </c>
      <c r="P64" s="31">
        <f t="shared" si="0"/>
        <v>77.618</v>
      </c>
      <c r="Q64" s="35">
        <f t="array" ref="Q64">MATCH(P64,LARGE(IF($F$3:$F$251=F64,$P$3:$P$251),ROW($1:$251)),0)</f>
        <v>3</v>
      </c>
      <c r="R64" s="13">
        <f t="shared" si="1"/>
        <v>0</v>
      </c>
    </row>
    <row r="65" ht="26.45" customHeight="1" spans="1:18">
      <c r="A65" s="13">
        <v>63</v>
      </c>
      <c r="B65" s="14" t="s">
        <v>136</v>
      </c>
      <c r="C65" s="15" t="s">
        <v>596</v>
      </c>
      <c r="D65" s="14" t="s">
        <v>135</v>
      </c>
      <c r="E65" s="14" t="s">
        <v>129</v>
      </c>
      <c r="F65" s="14" t="s">
        <v>137</v>
      </c>
      <c r="G65" s="16" t="s">
        <v>587</v>
      </c>
      <c r="H65" s="17" t="s">
        <v>588</v>
      </c>
      <c r="I65" s="17" t="s">
        <v>16</v>
      </c>
      <c r="J65" s="13">
        <v>11</v>
      </c>
      <c r="K65" s="13">
        <v>6</v>
      </c>
      <c r="L65" s="27">
        <v>75.46</v>
      </c>
      <c r="M65" s="28">
        <f t="array" ref="M65">MATCH(L65,LARGE(IF($F$3:$F$250=F65,$L$3:$L$250),ROW($1:$250)),0)</f>
        <v>1</v>
      </c>
      <c r="N65" s="29">
        <v>83.58</v>
      </c>
      <c r="O65" s="30">
        <f t="array" ref="O65">MATCH(N65,LARGE(IF($F$3:$F$251=F65,$N$3:$N$251),ROW($1:$251)),0)</f>
        <v>1</v>
      </c>
      <c r="P65" s="31">
        <f t="shared" si="0"/>
        <v>78.708</v>
      </c>
      <c r="Q65" s="35">
        <f t="array" ref="Q65">MATCH(P65,LARGE(IF($F$3:$F$251=F65,$P$3:$P$251),ROW($1:$251)),0)</f>
        <v>1</v>
      </c>
      <c r="R65" s="13">
        <f t="shared" si="1"/>
        <v>0</v>
      </c>
    </row>
    <row r="66" ht="26.45" customHeight="1" spans="1:18">
      <c r="A66" s="13">
        <v>64</v>
      </c>
      <c r="B66" s="14" t="s">
        <v>139</v>
      </c>
      <c r="C66" s="15" t="s">
        <v>597</v>
      </c>
      <c r="D66" s="14" t="s">
        <v>138</v>
      </c>
      <c r="E66" s="14" t="s">
        <v>129</v>
      </c>
      <c r="F66" s="14" t="s">
        <v>137</v>
      </c>
      <c r="G66" s="16" t="s">
        <v>587</v>
      </c>
      <c r="H66" s="17" t="s">
        <v>588</v>
      </c>
      <c r="I66" s="17" t="s">
        <v>16</v>
      </c>
      <c r="J66" s="13">
        <v>11</v>
      </c>
      <c r="K66" s="13">
        <v>4</v>
      </c>
      <c r="L66" s="27">
        <v>72.36</v>
      </c>
      <c r="M66" s="28">
        <f t="array" ref="M66">MATCH(L66,LARGE(IF($F$3:$F$250=F66,$L$3:$L$250),ROW($1:$250)),0)</f>
        <v>2</v>
      </c>
      <c r="N66" s="29">
        <v>82.92</v>
      </c>
      <c r="O66" s="30">
        <f t="array" ref="O66">MATCH(N66,LARGE(IF($F$3:$F$251=F66,$N$3:$N$251),ROW($1:$251)),0)</f>
        <v>2</v>
      </c>
      <c r="P66" s="31">
        <f t="shared" si="0"/>
        <v>76.584</v>
      </c>
      <c r="Q66" s="35">
        <f t="array" ref="Q66">MATCH(P66,LARGE(IF($F$3:$F$251=F66,$P$3:$P$251),ROW($1:$251)),0)</f>
        <v>2</v>
      </c>
      <c r="R66" s="13">
        <f t="shared" si="1"/>
        <v>0</v>
      </c>
    </row>
    <row r="67" ht="26.45" customHeight="1" spans="1:18">
      <c r="A67" s="13">
        <v>65</v>
      </c>
      <c r="B67" s="14" t="s">
        <v>141</v>
      </c>
      <c r="C67" s="15" t="s">
        <v>598</v>
      </c>
      <c r="D67" s="14" t="s">
        <v>140</v>
      </c>
      <c r="E67" s="14" t="s">
        <v>129</v>
      </c>
      <c r="F67" s="14" t="s">
        <v>137</v>
      </c>
      <c r="G67" s="16" t="s">
        <v>587</v>
      </c>
      <c r="H67" s="17" t="s">
        <v>588</v>
      </c>
      <c r="I67" s="17" t="s">
        <v>16</v>
      </c>
      <c r="J67" s="13">
        <v>11</v>
      </c>
      <c r="K67" s="13">
        <v>5</v>
      </c>
      <c r="L67" s="27">
        <v>70.65</v>
      </c>
      <c r="M67" s="28">
        <f t="array" ref="M67">MATCH(L67,LARGE(IF($F$3:$F$250=F67,$L$3:$L$250),ROW($1:$250)),0)</f>
        <v>3</v>
      </c>
      <c r="N67" s="29">
        <v>82.44</v>
      </c>
      <c r="O67" s="30">
        <f t="array" ref="O67">MATCH(N67,LARGE(IF($F$3:$F$251=F67,$N$3:$N$251),ROW($1:$251)),0)</f>
        <v>3</v>
      </c>
      <c r="P67" s="31">
        <f t="shared" ref="P67:P101" si="2">L67*0.6+N67*0.4</f>
        <v>75.366</v>
      </c>
      <c r="Q67" s="35">
        <f t="array" ref="Q67">MATCH(P67,LARGE(IF($F$3:$F$251=F67,$P$3:$P$251),ROW($1:$251)),0)</f>
        <v>3</v>
      </c>
      <c r="R67" s="13">
        <f t="shared" ref="R67:R99" si="3">M67-Q67</f>
        <v>0</v>
      </c>
    </row>
    <row r="68" ht="26.45" customHeight="1" spans="1:18">
      <c r="A68" s="13">
        <v>66</v>
      </c>
      <c r="B68" s="14" t="s">
        <v>179</v>
      </c>
      <c r="C68" s="15" t="s">
        <v>599</v>
      </c>
      <c r="D68" s="14" t="s">
        <v>178</v>
      </c>
      <c r="E68" s="14" t="s">
        <v>165</v>
      </c>
      <c r="F68" s="14" t="s">
        <v>180</v>
      </c>
      <c r="G68" s="16" t="s">
        <v>587</v>
      </c>
      <c r="H68" s="17" t="s">
        <v>600</v>
      </c>
      <c r="I68" s="17" t="s">
        <v>16</v>
      </c>
      <c r="J68" s="13">
        <v>12</v>
      </c>
      <c r="K68" s="13">
        <v>5</v>
      </c>
      <c r="L68" s="27">
        <v>71.68</v>
      </c>
      <c r="M68" s="28">
        <f t="array" ref="M68">MATCH(L68,LARGE(IF($F$3:$F$250=F68,$L$3:$L$250),ROW($1:$250)),0)</f>
        <v>1</v>
      </c>
      <c r="N68" s="29">
        <v>83.72</v>
      </c>
      <c r="O68" s="30">
        <f t="array" ref="O68">MATCH(N68,LARGE(IF($F$3:$F$251=F68,$N$3:$N$251),ROW($1:$251)),0)</f>
        <v>1</v>
      </c>
      <c r="P68" s="31">
        <f t="shared" si="2"/>
        <v>76.496</v>
      </c>
      <c r="Q68" s="35">
        <f t="array" ref="Q68">MATCH(P68,LARGE(IF($F$3:$F$251=F68,$P$3:$P$251),ROW($1:$251)),0)</f>
        <v>1</v>
      </c>
      <c r="R68" s="13">
        <f t="shared" si="3"/>
        <v>0</v>
      </c>
    </row>
    <row r="69" ht="26.45" customHeight="1" spans="1:18">
      <c r="A69" s="13">
        <v>67</v>
      </c>
      <c r="B69" s="14" t="s">
        <v>182</v>
      </c>
      <c r="C69" s="15" t="s">
        <v>601</v>
      </c>
      <c r="D69" s="14" t="s">
        <v>181</v>
      </c>
      <c r="E69" s="14" t="s">
        <v>165</v>
      </c>
      <c r="F69" s="18" t="s">
        <v>180</v>
      </c>
      <c r="G69" s="16" t="s">
        <v>587</v>
      </c>
      <c r="H69" s="17" t="s">
        <v>600</v>
      </c>
      <c r="I69" s="17" t="s">
        <v>16</v>
      </c>
      <c r="J69" s="13">
        <v>12</v>
      </c>
      <c r="K69" s="13">
        <v>2</v>
      </c>
      <c r="L69" s="27">
        <v>69.54</v>
      </c>
      <c r="M69" s="28">
        <f t="array" ref="M69">MATCH(L69,LARGE(IF($F$3:$F$250=F69,$L$3:$L$250),ROW($1:$250)),0)</f>
        <v>3</v>
      </c>
      <c r="N69" s="29">
        <v>83.16</v>
      </c>
      <c r="O69" s="30">
        <f t="array" ref="O69">MATCH(N69,LARGE(IF($F$3:$F$251=F69,$N$3:$N$251),ROW($1:$251)),0)</f>
        <v>2</v>
      </c>
      <c r="P69" s="31">
        <f t="shared" si="2"/>
        <v>74.988</v>
      </c>
      <c r="Q69" s="35">
        <f t="array" ref="Q69">MATCH(P69,LARGE(IF($F$3:$F$251=F69,$P$3:$P$251),ROW($1:$251)),0)</f>
        <v>2</v>
      </c>
      <c r="R69" s="13">
        <f t="shared" si="3"/>
        <v>1</v>
      </c>
    </row>
    <row r="70" ht="26.45" customHeight="1" spans="1:18">
      <c r="A70" s="13">
        <v>68</v>
      </c>
      <c r="B70" s="14" t="s">
        <v>184</v>
      </c>
      <c r="C70" s="15" t="s">
        <v>602</v>
      </c>
      <c r="D70" s="14" t="s">
        <v>183</v>
      </c>
      <c r="E70" s="14" t="s">
        <v>165</v>
      </c>
      <c r="F70" s="14" t="s">
        <v>180</v>
      </c>
      <c r="G70" s="16" t="s">
        <v>587</v>
      </c>
      <c r="H70" s="17" t="s">
        <v>600</v>
      </c>
      <c r="I70" s="17" t="s">
        <v>16</v>
      </c>
      <c r="J70" s="13">
        <v>12</v>
      </c>
      <c r="K70" s="13">
        <v>3</v>
      </c>
      <c r="L70" s="27">
        <v>69.68</v>
      </c>
      <c r="M70" s="28">
        <f t="array" ref="M70">MATCH(L70,LARGE(IF($F$3:$F$250=F70,$L$3:$L$250),ROW($1:$250)),0)</f>
        <v>2</v>
      </c>
      <c r="N70" s="29">
        <v>82.62</v>
      </c>
      <c r="O70" s="30">
        <f t="array" ref="O70">MATCH(N70,LARGE(IF($F$3:$F$251=F70,$N$3:$N$251),ROW($1:$251)),0)</f>
        <v>3</v>
      </c>
      <c r="P70" s="31">
        <f t="shared" si="2"/>
        <v>74.856</v>
      </c>
      <c r="Q70" s="35">
        <f t="array" ref="Q70">MATCH(P70,LARGE(IF($F$3:$F$251=F70,$P$3:$P$251),ROW($1:$251)),0)</f>
        <v>3</v>
      </c>
      <c r="R70" s="13">
        <f t="shared" si="3"/>
        <v>-1</v>
      </c>
    </row>
    <row r="71" ht="26.45" customHeight="1" spans="1:18">
      <c r="A71" s="13">
        <v>69</v>
      </c>
      <c r="B71" s="14" t="s">
        <v>339</v>
      </c>
      <c r="C71" s="15" t="s">
        <v>603</v>
      </c>
      <c r="D71" s="14" t="s">
        <v>338</v>
      </c>
      <c r="E71" s="14" t="s">
        <v>340</v>
      </c>
      <c r="F71" s="14" t="s">
        <v>341</v>
      </c>
      <c r="G71" s="16" t="s">
        <v>592</v>
      </c>
      <c r="H71" s="17" t="s">
        <v>604</v>
      </c>
      <c r="I71" s="17" t="s">
        <v>16</v>
      </c>
      <c r="J71" s="13">
        <v>14</v>
      </c>
      <c r="K71" s="13">
        <v>4</v>
      </c>
      <c r="L71" s="27">
        <v>77.66</v>
      </c>
      <c r="M71" s="28">
        <f t="array" ref="M71">MATCH(L71,LARGE(IF($F$3:$F$250=F71,$L$3:$L$250),ROW($1:$250)),0)</f>
        <v>1</v>
      </c>
      <c r="N71" s="29">
        <v>83.86</v>
      </c>
      <c r="O71" s="30">
        <f t="array" ref="O71">MATCH(N71,LARGE(IF($F$3:$F$251=F71,$N$3:$N$251),ROW($1:$251)),0)</f>
        <v>1</v>
      </c>
      <c r="P71" s="31">
        <f t="shared" si="2"/>
        <v>80.14</v>
      </c>
      <c r="Q71" s="35">
        <f t="array" ref="Q71">MATCH(P71,LARGE(IF($F$3:$F$251=F71,$P$3:$P$251),ROW($1:$251)),0)</f>
        <v>1</v>
      </c>
      <c r="R71" s="13">
        <f t="shared" si="3"/>
        <v>0</v>
      </c>
    </row>
    <row r="72" ht="26.45" customHeight="1" spans="1:18">
      <c r="A72" s="13">
        <v>70</v>
      </c>
      <c r="B72" s="14" t="s">
        <v>344</v>
      </c>
      <c r="C72" s="15" t="s">
        <v>605</v>
      </c>
      <c r="D72" s="14" t="s">
        <v>343</v>
      </c>
      <c r="E72" s="14" t="s">
        <v>340</v>
      </c>
      <c r="F72" s="14" t="s">
        <v>341</v>
      </c>
      <c r="G72" s="16" t="s">
        <v>592</v>
      </c>
      <c r="H72" s="17" t="s">
        <v>604</v>
      </c>
      <c r="I72" s="17" t="s">
        <v>16</v>
      </c>
      <c r="J72" s="13">
        <v>14</v>
      </c>
      <c r="K72" s="13">
        <v>3</v>
      </c>
      <c r="L72" s="27">
        <v>76.66</v>
      </c>
      <c r="M72" s="28">
        <f t="array" ref="M72">MATCH(L72,LARGE(IF($F$3:$F$250=F72,$L$3:$L$250),ROW($1:$250)),0)</f>
        <v>2</v>
      </c>
      <c r="N72" s="29">
        <v>83.64</v>
      </c>
      <c r="O72" s="30">
        <f t="array" ref="O72">MATCH(N72,LARGE(IF($F$3:$F$251=F72,$N$3:$N$251),ROW($1:$251)),0)</f>
        <v>2</v>
      </c>
      <c r="P72" s="31">
        <f t="shared" si="2"/>
        <v>79.452</v>
      </c>
      <c r="Q72" s="35">
        <f t="array" ref="Q72">MATCH(P72,LARGE(IF($F$3:$F$251=F72,$P$3:$P$251),ROW($1:$251)),0)</f>
        <v>2</v>
      </c>
      <c r="R72" s="13">
        <f t="shared" si="3"/>
        <v>0</v>
      </c>
    </row>
    <row r="73" ht="26.45" customHeight="1" spans="1:18">
      <c r="A73" s="13">
        <v>71</v>
      </c>
      <c r="B73" s="14" t="s">
        <v>346</v>
      </c>
      <c r="C73" s="15" t="s">
        <v>606</v>
      </c>
      <c r="D73" s="14" t="s">
        <v>345</v>
      </c>
      <c r="E73" s="14" t="s">
        <v>340</v>
      </c>
      <c r="F73" s="14" t="s">
        <v>341</v>
      </c>
      <c r="G73" s="16" t="s">
        <v>592</v>
      </c>
      <c r="H73" s="17" t="s">
        <v>604</v>
      </c>
      <c r="I73" s="17" t="s">
        <v>16</v>
      </c>
      <c r="J73" s="13">
        <v>14</v>
      </c>
      <c r="K73" s="13">
        <v>5</v>
      </c>
      <c r="L73" s="27">
        <v>72.3</v>
      </c>
      <c r="M73" s="28">
        <f t="array" ref="M73">MATCH(L73,LARGE(IF($F$3:$F$250=F73,$L$3:$L$250),ROW($1:$250)),0)</f>
        <v>3</v>
      </c>
      <c r="N73" s="29">
        <v>83.26</v>
      </c>
      <c r="O73" s="30">
        <f t="array" ref="O73">MATCH(N73,LARGE(IF($F$3:$F$251=F73,$N$3:$N$251),ROW($1:$251)),0)</f>
        <v>3</v>
      </c>
      <c r="P73" s="31">
        <f t="shared" si="2"/>
        <v>76.684</v>
      </c>
      <c r="Q73" s="35">
        <f t="array" ref="Q73">MATCH(P73,LARGE(IF($F$3:$F$251=F73,$P$3:$P$251),ROW($1:$251)),0)</f>
        <v>3</v>
      </c>
      <c r="R73" s="13">
        <f t="shared" si="3"/>
        <v>0</v>
      </c>
    </row>
    <row r="74" ht="26.45" customHeight="1" spans="1:18">
      <c r="A74" s="13">
        <v>72</v>
      </c>
      <c r="B74" s="14" t="s">
        <v>348</v>
      </c>
      <c r="C74" s="15" t="s">
        <v>607</v>
      </c>
      <c r="D74" s="14" t="s">
        <v>347</v>
      </c>
      <c r="E74" s="14" t="s">
        <v>340</v>
      </c>
      <c r="F74" s="14" t="s">
        <v>341</v>
      </c>
      <c r="G74" s="16" t="s">
        <v>592</v>
      </c>
      <c r="H74" s="17" t="s">
        <v>604</v>
      </c>
      <c r="I74" s="17" t="s">
        <v>16</v>
      </c>
      <c r="J74" s="13">
        <v>14</v>
      </c>
      <c r="K74" s="13">
        <v>6</v>
      </c>
      <c r="L74" s="27">
        <v>72.08</v>
      </c>
      <c r="M74" s="28">
        <f t="array" ref="M74">MATCH(L74,LARGE(IF($F$3:$F$250=F74,$L$3:$L$250),ROW($1:$250)),0)</f>
        <v>4</v>
      </c>
      <c r="N74" s="29">
        <v>82.88</v>
      </c>
      <c r="O74" s="30">
        <f t="array" ref="O74">MATCH(N74,LARGE(IF($F$3:$F$251=F74,$N$3:$N$251),ROW($1:$251)),0)</f>
        <v>4</v>
      </c>
      <c r="P74" s="31">
        <f t="shared" si="2"/>
        <v>76.4</v>
      </c>
      <c r="Q74" s="35">
        <f t="array" ref="Q74">MATCH(P74,LARGE(IF($F$3:$F$251=F74,$P$3:$P$251),ROW($1:$251)),0)</f>
        <v>4</v>
      </c>
      <c r="R74" s="13">
        <f t="shared" si="3"/>
        <v>0</v>
      </c>
    </row>
    <row r="75" ht="26.45" customHeight="1" spans="1:18">
      <c r="A75" s="13">
        <v>73</v>
      </c>
      <c r="B75" s="14" t="s">
        <v>350</v>
      </c>
      <c r="C75" s="15" t="s">
        <v>608</v>
      </c>
      <c r="D75" s="14" t="s">
        <v>349</v>
      </c>
      <c r="E75" s="14" t="s">
        <v>340</v>
      </c>
      <c r="F75" s="14" t="s">
        <v>341</v>
      </c>
      <c r="G75" s="16" t="s">
        <v>592</v>
      </c>
      <c r="H75" s="17" t="s">
        <v>604</v>
      </c>
      <c r="I75" s="17" t="s">
        <v>16</v>
      </c>
      <c r="J75" s="13">
        <v>14</v>
      </c>
      <c r="K75" s="13">
        <v>2</v>
      </c>
      <c r="L75" s="27">
        <v>71.18</v>
      </c>
      <c r="M75" s="28">
        <f t="array" ref="M75">MATCH(L75,LARGE(IF($F$3:$F$250=F75,$L$3:$L$250),ROW($1:$250)),0)</f>
        <v>5</v>
      </c>
      <c r="N75" s="29">
        <v>82.38</v>
      </c>
      <c r="O75" s="30">
        <f t="array" ref="O75">MATCH(N75,LARGE(IF($F$3:$F$251=F75,$N$3:$N$251),ROW($1:$251)),0)</f>
        <v>5</v>
      </c>
      <c r="P75" s="31">
        <f t="shared" si="2"/>
        <v>75.66</v>
      </c>
      <c r="Q75" s="35">
        <f t="array" ref="Q75">MATCH(P75,LARGE(IF($F$3:$F$251=F75,$P$3:$P$251),ROW($1:$251)),0)</f>
        <v>5</v>
      </c>
      <c r="R75" s="13">
        <f t="shared" si="3"/>
        <v>0</v>
      </c>
    </row>
    <row r="76" ht="26.45" customHeight="1" spans="1:18">
      <c r="A76" s="13">
        <v>74</v>
      </c>
      <c r="B76" s="14" t="s">
        <v>352</v>
      </c>
      <c r="C76" s="15" t="s">
        <v>609</v>
      </c>
      <c r="D76" s="14" t="s">
        <v>351</v>
      </c>
      <c r="E76" s="14" t="s">
        <v>340</v>
      </c>
      <c r="F76" s="14" t="s">
        <v>341</v>
      </c>
      <c r="G76" s="16" t="s">
        <v>592</v>
      </c>
      <c r="H76" s="17" t="s">
        <v>604</v>
      </c>
      <c r="I76" s="17" t="s">
        <v>16</v>
      </c>
      <c r="J76" s="13">
        <v>14</v>
      </c>
      <c r="K76" s="37" t="s">
        <v>119</v>
      </c>
      <c r="L76" s="27">
        <v>70.92</v>
      </c>
      <c r="M76" s="28">
        <f t="array" ref="M76">MATCH(L76,LARGE(IF($F$3:$F$250=F76,$L$3:$L$250),ROW($1:$250)),0)</f>
        <v>6</v>
      </c>
      <c r="N76" s="38">
        <v>0</v>
      </c>
      <c r="O76" s="30" t="s">
        <v>119</v>
      </c>
      <c r="P76" s="31">
        <f t="shared" si="2"/>
        <v>42.552</v>
      </c>
      <c r="Q76" s="35">
        <f t="array" ref="Q76">MATCH(P76,LARGE(IF($F$3:$F$251=F76,$P$3:$P$251),ROW($1:$251)),0)</f>
        <v>6</v>
      </c>
      <c r="R76" s="13">
        <f t="shared" si="3"/>
        <v>0</v>
      </c>
    </row>
    <row r="77" ht="26.45" customHeight="1" spans="1:18">
      <c r="A77" s="13">
        <v>76</v>
      </c>
      <c r="B77" s="14" t="s">
        <v>354</v>
      </c>
      <c r="C77" s="15" t="s">
        <v>610</v>
      </c>
      <c r="D77" s="14" t="s">
        <v>353</v>
      </c>
      <c r="E77" s="14" t="s">
        <v>355</v>
      </c>
      <c r="F77" s="14" t="s">
        <v>356</v>
      </c>
      <c r="G77" s="16" t="s">
        <v>611</v>
      </c>
      <c r="H77" s="17" t="s">
        <v>612</v>
      </c>
      <c r="I77" s="17" t="s">
        <v>16</v>
      </c>
      <c r="J77" s="13">
        <v>15</v>
      </c>
      <c r="K77" s="13">
        <v>1</v>
      </c>
      <c r="L77" s="27">
        <v>82.48</v>
      </c>
      <c r="M77" s="28">
        <f t="array" ref="M77">MATCH(L77,LARGE(IF($F$3:$F$250=F77,$L$3:$L$250),ROW($1:$250)),0)</f>
        <v>1</v>
      </c>
      <c r="N77" s="29">
        <v>82.76</v>
      </c>
      <c r="O77" s="30">
        <f t="array" ref="O77">MATCH(N77,LARGE(IF($F$3:$F$251=F77,$N$3:$N$251),ROW($1:$251)),0)</f>
        <v>2</v>
      </c>
      <c r="P77" s="31">
        <f t="shared" si="2"/>
        <v>82.592</v>
      </c>
      <c r="Q77" s="35">
        <f t="array" ref="Q77">MATCH(P77,LARGE(IF($F$3:$F$251=F77,$P$3:$P$251),ROW($1:$251)),0)</f>
        <v>1</v>
      </c>
      <c r="R77" s="13">
        <f t="shared" si="3"/>
        <v>0</v>
      </c>
    </row>
    <row r="78" ht="26.45" customHeight="1" spans="1:18">
      <c r="A78" s="13">
        <v>75</v>
      </c>
      <c r="B78" s="14" t="s">
        <v>358</v>
      </c>
      <c r="C78" s="15" t="s">
        <v>613</v>
      </c>
      <c r="D78" s="14" t="s">
        <v>357</v>
      </c>
      <c r="E78" s="14" t="s">
        <v>355</v>
      </c>
      <c r="F78" s="14" t="s">
        <v>356</v>
      </c>
      <c r="G78" s="16" t="s">
        <v>611</v>
      </c>
      <c r="H78" s="17" t="s">
        <v>612</v>
      </c>
      <c r="I78" s="17" t="s">
        <v>16</v>
      </c>
      <c r="J78" s="13">
        <v>15</v>
      </c>
      <c r="K78" s="13">
        <v>5</v>
      </c>
      <c r="L78" s="27">
        <v>79.65</v>
      </c>
      <c r="M78" s="28">
        <f t="array" ref="M78">MATCH(L78,LARGE(IF($F$3:$F$250=F78,$L$3:$L$250),ROW($1:$250)),0)</f>
        <v>2</v>
      </c>
      <c r="N78" s="29">
        <v>83.56</v>
      </c>
      <c r="O78" s="30">
        <f t="array" ref="O78">MATCH(N78,LARGE(IF($F$3:$F$251=F78,$N$3:$N$251),ROW($1:$251)),0)</f>
        <v>1</v>
      </c>
      <c r="P78" s="31">
        <f t="shared" si="2"/>
        <v>81.214</v>
      </c>
      <c r="Q78" s="35">
        <f t="array" ref="Q78">MATCH(P78,LARGE(IF($F$3:$F$251=F78,$P$3:$P$251),ROW($1:$251)),0)</f>
        <v>2</v>
      </c>
      <c r="R78" s="13">
        <f t="shared" si="3"/>
        <v>0</v>
      </c>
    </row>
    <row r="79" ht="26.45" customHeight="1" spans="1:18">
      <c r="A79" s="13">
        <v>77</v>
      </c>
      <c r="B79" s="14" t="s">
        <v>367</v>
      </c>
      <c r="C79" s="15" t="s">
        <v>614</v>
      </c>
      <c r="D79" s="14" t="s">
        <v>366</v>
      </c>
      <c r="E79" s="14" t="s">
        <v>368</v>
      </c>
      <c r="F79" s="14" t="s">
        <v>369</v>
      </c>
      <c r="G79" s="16" t="s">
        <v>611</v>
      </c>
      <c r="H79" s="17" t="s">
        <v>612</v>
      </c>
      <c r="I79" s="17" t="s">
        <v>16</v>
      </c>
      <c r="J79" s="13">
        <v>15</v>
      </c>
      <c r="K79" s="13">
        <v>4</v>
      </c>
      <c r="L79" s="27">
        <v>75.66</v>
      </c>
      <c r="M79" s="28">
        <f t="array" ref="M79">MATCH(L79,LARGE(IF($F$3:$F$250=F79,$L$3:$L$250),ROW($1:$250)),0)</f>
        <v>1</v>
      </c>
      <c r="N79" s="29">
        <v>83.66</v>
      </c>
      <c r="O79" s="30">
        <f t="array" ref="O79">MATCH(N79,LARGE(IF($F$3:$F$251=F79,$N$3:$N$251),ROW($1:$251)),0)</f>
        <v>1</v>
      </c>
      <c r="P79" s="31">
        <f t="shared" si="2"/>
        <v>78.86</v>
      </c>
      <c r="Q79" s="35">
        <f t="array" ref="Q79">MATCH(P79,LARGE(IF($F$3:$F$251=F79,$P$3:$P$251),ROW($1:$251)),0)</f>
        <v>1</v>
      </c>
      <c r="R79" s="13">
        <f t="shared" si="3"/>
        <v>0</v>
      </c>
    </row>
    <row r="80" ht="26.45" customHeight="1" spans="1:18">
      <c r="A80" s="13">
        <v>79</v>
      </c>
      <c r="B80" s="14" t="s">
        <v>371</v>
      </c>
      <c r="C80" s="15" t="s">
        <v>615</v>
      </c>
      <c r="D80" s="14" t="s">
        <v>370</v>
      </c>
      <c r="E80" s="14" t="s">
        <v>368</v>
      </c>
      <c r="F80" s="14" t="s">
        <v>369</v>
      </c>
      <c r="G80" s="16" t="s">
        <v>611</v>
      </c>
      <c r="H80" s="17" t="s">
        <v>612</v>
      </c>
      <c r="I80" s="17" t="s">
        <v>16</v>
      </c>
      <c r="J80" s="13">
        <v>15</v>
      </c>
      <c r="K80" s="13">
        <v>2</v>
      </c>
      <c r="L80" s="27">
        <v>73.66</v>
      </c>
      <c r="M80" s="28">
        <f t="array" ref="M80">MATCH(L80,LARGE(IF($F$3:$F$250=F80,$L$3:$L$250),ROW($1:$250)),0)</f>
        <v>2</v>
      </c>
      <c r="N80" s="29">
        <v>83.16</v>
      </c>
      <c r="O80" s="30">
        <f t="array" ref="O80">MATCH(N80,LARGE(IF($F$3:$F$251=F80,$N$3:$N$251),ROW($1:$251)),0)</f>
        <v>3</v>
      </c>
      <c r="P80" s="31">
        <f t="shared" si="2"/>
        <v>77.46</v>
      </c>
      <c r="Q80" s="35">
        <f t="array" ref="Q80">MATCH(P80,LARGE(IF($F$3:$F$251=F80,$P$3:$P$251),ROW($1:$251)),0)</f>
        <v>2</v>
      </c>
      <c r="R80" s="13">
        <f t="shared" si="3"/>
        <v>0</v>
      </c>
    </row>
    <row r="81" ht="26.45" customHeight="1" spans="1:18">
      <c r="A81" s="13">
        <v>78</v>
      </c>
      <c r="B81" s="14" t="s">
        <v>373</v>
      </c>
      <c r="C81" s="15" t="s">
        <v>616</v>
      </c>
      <c r="D81" s="14" t="s">
        <v>372</v>
      </c>
      <c r="E81" s="14" t="s">
        <v>368</v>
      </c>
      <c r="F81" s="14" t="s">
        <v>369</v>
      </c>
      <c r="G81" s="16" t="s">
        <v>611</v>
      </c>
      <c r="H81" s="17" t="s">
        <v>612</v>
      </c>
      <c r="I81" s="17" t="s">
        <v>16</v>
      </c>
      <c r="J81" s="13">
        <v>15</v>
      </c>
      <c r="K81" s="13">
        <v>3</v>
      </c>
      <c r="L81" s="27">
        <v>72</v>
      </c>
      <c r="M81" s="28">
        <f t="array" ref="M81">MATCH(L81,LARGE(IF($F$3:$F$250=F81,$L$3:$L$250),ROW($1:$250)),0)</f>
        <v>3</v>
      </c>
      <c r="N81" s="29">
        <v>83.26</v>
      </c>
      <c r="O81" s="30">
        <f t="array" ref="O81">MATCH(N81,LARGE(IF($F$3:$F$251=F81,$N$3:$N$251),ROW($1:$251)),0)</f>
        <v>2</v>
      </c>
      <c r="P81" s="31">
        <f t="shared" si="2"/>
        <v>76.504</v>
      </c>
      <c r="Q81" s="35">
        <f t="array" ref="Q81">MATCH(P81,LARGE(IF($F$3:$F$251=F81,$P$3:$P$251),ROW($1:$251)),0)</f>
        <v>3</v>
      </c>
      <c r="R81" s="13">
        <f t="shared" si="3"/>
        <v>0</v>
      </c>
    </row>
    <row r="82" ht="26.45" customHeight="1" spans="1:18">
      <c r="A82" s="13">
        <v>82</v>
      </c>
      <c r="B82" s="14" t="s">
        <v>143</v>
      </c>
      <c r="C82" s="15" t="s">
        <v>617</v>
      </c>
      <c r="D82" s="14" t="s">
        <v>142</v>
      </c>
      <c r="E82" s="14" t="s">
        <v>129</v>
      </c>
      <c r="F82" s="14" t="s">
        <v>144</v>
      </c>
      <c r="G82" s="16" t="s">
        <v>587</v>
      </c>
      <c r="H82" s="17" t="s">
        <v>600</v>
      </c>
      <c r="I82" s="17" t="s">
        <v>16</v>
      </c>
      <c r="J82" s="13">
        <v>12</v>
      </c>
      <c r="K82" s="13">
        <v>4</v>
      </c>
      <c r="L82" s="27">
        <v>80.66</v>
      </c>
      <c r="M82" s="28">
        <f t="array" ref="M82">MATCH(L82,LARGE(IF($F$3:$F$250=F82,$L$3:$L$250),ROW($1:$250)),0)</f>
        <v>1</v>
      </c>
      <c r="N82" s="29">
        <v>82.12</v>
      </c>
      <c r="O82" s="30">
        <f t="array" ref="O82">MATCH(N82,LARGE(IF($F$3:$F$251=F82,$N$3:$N$251),ROW($1:$251)),0)</f>
        <v>3</v>
      </c>
      <c r="P82" s="31">
        <f t="shared" si="2"/>
        <v>81.244</v>
      </c>
      <c r="Q82" s="35">
        <f t="array" ref="Q82">MATCH(P82,LARGE(IF($F$3:$F$251=F82,$P$3:$P$251),ROW($1:$251)),0)</f>
        <v>1</v>
      </c>
      <c r="R82" s="13">
        <f t="shared" si="3"/>
        <v>0</v>
      </c>
    </row>
    <row r="83" ht="26.45" customHeight="1" spans="1:18">
      <c r="A83" s="13">
        <v>81</v>
      </c>
      <c r="B83" s="14" t="s">
        <v>146</v>
      </c>
      <c r="C83" s="15" t="s">
        <v>618</v>
      </c>
      <c r="D83" s="14" t="s">
        <v>145</v>
      </c>
      <c r="E83" s="14" t="s">
        <v>129</v>
      </c>
      <c r="F83" s="14" t="s">
        <v>144</v>
      </c>
      <c r="G83" s="16" t="s">
        <v>587</v>
      </c>
      <c r="H83" s="17" t="s">
        <v>600</v>
      </c>
      <c r="I83" s="17" t="s">
        <v>16</v>
      </c>
      <c r="J83" s="13">
        <v>12</v>
      </c>
      <c r="K83" s="13">
        <v>1</v>
      </c>
      <c r="L83" s="27">
        <v>77.06</v>
      </c>
      <c r="M83" s="28">
        <f t="array" ref="M83">MATCH(L83,LARGE(IF($F$3:$F$250=F83,$L$3:$L$250),ROW($1:$250)),0)</f>
        <v>2</v>
      </c>
      <c r="N83" s="29">
        <v>82.4</v>
      </c>
      <c r="O83" s="30">
        <f t="array" ref="O83">MATCH(N83,LARGE(IF($F$3:$F$251=F83,$N$3:$N$251),ROW($1:$251)),0)</f>
        <v>2</v>
      </c>
      <c r="P83" s="31">
        <f t="shared" si="2"/>
        <v>79.196</v>
      </c>
      <c r="Q83" s="35">
        <f t="array" ref="Q83">MATCH(P83,LARGE(IF($F$3:$F$251=F83,$P$3:$P$251),ROW($1:$251)),0)</f>
        <v>2</v>
      </c>
      <c r="R83" s="13">
        <f t="shared" si="3"/>
        <v>0</v>
      </c>
    </row>
    <row r="84" ht="26.45" customHeight="1" spans="1:18">
      <c r="A84" s="13">
        <v>80</v>
      </c>
      <c r="B84" s="14" t="s">
        <v>148</v>
      </c>
      <c r="C84" s="15" t="s">
        <v>619</v>
      </c>
      <c r="D84" s="14" t="s">
        <v>147</v>
      </c>
      <c r="E84" s="14" t="s">
        <v>129</v>
      </c>
      <c r="F84" s="14" t="s">
        <v>144</v>
      </c>
      <c r="G84" s="16" t="s">
        <v>587</v>
      </c>
      <c r="H84" s="17" t="s">
        <v>600</v>
      </c>
      <c r="I84" s="17" t="s">
        <v>16</v>
      </c>
      <c r="J84" s="13">
        <v>12</v>
      </c>
      <c r="K84" s="13">
        <v>6</v>
      </c>
      <c r="L84" s="27">
        <v>71.56</v>
      </c>
      <c r="M84" s="28">
        <f t="array" ref="M84">MATCH(L84,LARGE(IF($F$3:$F$250=F84,$L$3:$L$250),ROW($1:$250)),0)</f>
        <v>3</v>
      </c>
      <c r="N84" s="29">
        <v>83.42</v>
      </c>
      <c r="O84" s="30">
        <f t="array" ref="O84">MATCH(N84,LARGE(IF($F$3:$F$251=F84,$N$3:$N$251),ROW($1:$251)),0)</f>
        <v>1</v>
      </c>
      <c r="P84" s="31">
        <f t="shared" si="2"/>
        <v>76.304</v>
      </c>
      <c r="Q84" s="35">
        <f t="array" ref="Q84">MATCH(P84,LARGE(IF($F$3:$F$251=F84,$P$3:$P$251),ROW($1:$251)),0)</f>
        <v>3</v>
      </c>
      <c r="R84" s="13">
        <f t="shared" si="3"/>
        <v>0</v>
      </c>
    </row>
    <row r="85" ht="26.45" customHeight="1" spans="1:18">
      <c r="A85" s="13">
        <v>84</v>
      </c>
      <c r="B85" s="14" t="s">
        <v>186</v>
      </c>
      <c r="C85" s="15" t="s">
        <v>620</v>
      </c>
      <c r="D85" s="14" t="s">
        <v>185</v>
      </c>
      <c r="E85" s="14" t="s">
        <v>165</v>
      </c>
      <c r="F85" s="14" t="s">
        <v>187</v>
      </c>
      <c r="G85" s="16" t="s">
        <v>592</v>
      </c>
      <c r="H85" s="17" t="s">
        <v>593</v>
      </c>
      <c r="I85" s="17" t="s">
        <v>16</v>
      </c>
      <c r="J85" s="13">
        <v>13</v>
      </c>
      <c r="K85" s="13">
        <v>1</v>
      </c>
      <c r="L85" s="27">
        <v>71.39</v>
      </c>
      <c r="M85" s="28">
        <f t="array" ref="M85">MATCH(L85,LARGE(IF($F$3:$F$250=F85,$L$3:$L$250),ROW($1:$250)),0)</f>
        <v>1</v>
      </c>
      <c r="N85" s="29">
        <v>82.32</v>
      </c>
      <c r="O85" s="30">
        <f t="array" ref="O85">MATCH(N85,LARGE(IF($F$3:$F$251=F85,$N$3:$N$251),ROW($1:$251)),0)</f>
        <v>2</v>
      </c>
      <c r="P85" s="31">
        <f t="shared" si="2"/>
        <v>75.762</v>
      </c>
      <c r="Q85" s="35">
        <f t="array" ref="Q85">MATCH(P85,LARGE(IF($F$3:$F$251=F85,$P$3:$P$251),ROW($1:$251)),0)</f>
        <v>1</v>
      </c>
      <c r="R85" s="13">
        <f t="shared" si="3"/>
        <v>0</v>
      </c>
    </row>
    <row r="86" ht="26.45" customHeight="1" spans="1:18">
      <c r="A86" s="13">
        <v>83</v>
      </c>
      <c r="B86" s="14" t="s">
        <v>189</v>
      </c>
      <c r="C86" s="15" t="s">
        <v>621</v>
      </c>
      <c r="D86" s="14" t="s">
        <v>188</v>
      </c>
      <c r="E86" s="14" t="s">
        <v>165</v>
      </c>
      <c r="F86" s="14" t="s">
        <v>187</v>
      </c>
      <c r="G86" s="16" t="s">
        <v>592</v>
      </c>
      <c r="H86" s="17" t="s">
        <v>593</v>
      </c>
      <c r="I86" s="17" t="s">
        <v>16</v>
      </c>
      <c r="J86" s="13">
        <v>13</v>
      </c>
      <c r="K86" s="13">
        <v>5</v>
      </c>
      <c r="L86" s="27">
        <v>68.64</v>
      </c>
      <c r="M86" s="28">
        <f t="array" ref="M86">MATCH(L86,LARGE(IF($F$3:$F$250=F86,$L$3:$L$250),ROW($1:$250)),0)</f>
        <v>2</v>
      </c>
      <c r="N86" s="29">
        <v>83</v>
      </c>
      <c r="O86" s="30">
        <f t="array" ref="O86">MATCH(N86,LARGE(IF($F$3:$F$251=F86,$N$3:$N$251),ROW($1:$251)),0)</f>
        <v>1</v>
      </c>
      <c r="P86" s="31">
        <f t="shared" si="2"/>
        <v>74.384</v>
      </c>
      <c r="Q86" s="35">
        <f t="array" ref="Q86">MATCH(P86,LARGE(IF($F$3:$F$251=F86,$P$3:$P$251),ROW($1:$251)),0)</f>
        <v>2</v>
      </c>
      <c r="R86" s="13">
        <f t="shared" si="3"/>
        <v>0</v>
      </c>
    </row>
    <row r="87" ht="26.45" customHeight="1" spans="1:18">
      <c r="A87" s="13">
        <v>86</v>
      </c>
      <c r="B87" s="14" t="s">
        <v>84</v>
      </c>
      <c r="C87" s="15" t="s">
        <v>622</v>
      </c>
      <c r="D87" s="14" t="s">
        <v>83</v>
      </c>
      <c r="E87" s="14" t="s">
        <v>56</v>
      </c>
      <c r="F87" s="14" t="s">
        <v>85</v>
      </c>
      <c r="G87" s="16" t="s">
        <v>587</v>
      </c>
      <c r="H87" s="17" t="s">
        <v>623</v>
      </c>
      <c r="I87" s="17" t="s">
        <v>342</v>
      </c>
      <c r="J87" s="13">
        <v>11</v>
      </c>
      <c r="K87" s="13">
        <v>1</v>
      </c>
      <c r="L87" s="27">
        <v>77.6</v>
      </c>
      <c r="M87" s="28">
        <f t="array" ref="M87">MATCH(L87,LARGE(IF($F$3:$F$250=F87,$L$3:$L$250),ROW($1:$250)),0)</f>
        <v>1</v>
      </c>
      <c r="N87" s="29">
        <v>84.12</v>
      </c>
      <c r="O87" s="30">
        <f t="array" ref="O87">MATCH(N87,LARGE(IF($F$3:$F$251=F87,$N$3:$N$251),ROW($1:$251)),0)</f>
        <v>2</v>
      </c>
      <c r="P87" s="31">
        <f t="shared" si="2"/>
        <v>80.208</v>
      </c>
      <c r="Q87" s="35">
        <f t="array" ref="Q87">MATCH(P87,LARGE(IF($F$3:$F$251=F87,$P$3:$P$251),ROW($1:$251)),0)</f>
        <v>1</v>
      </c>
      <c r="R87" s="13">
        <f t="shared" si="3"/>
        <v>0</v>
      </c>
    </row>
    <row r="88" ht="26.45" customHeight="1" spans="1:18">
      <c r="A88" s="13">
        <v>85</v>
      </c>
      <c r="B88" s="14" t="s">
        <v>87</v>
      </c>
      <c r="C88" s="15" t="s">
        <v>624</v>
      </c>
      <c r="D88" s="14" t="s">
        <v>86</v>
      </c>
      <c r="E88" s="14" t="s">
        <v>56</v>
      </c>
      <c r="F88" s="14" t="s">
        <v>85</v>
      </c>
      <c r="G88" s="16" t="s">
        <v>587</v>
      </c>
      <c r="H88" s="17" t="s">
        <v>623</v>
      </c>
      <c r="I88" s="17" t="s">
        <v>342</v>
      </c>
      <c r="J88" s="13">
        <v>11</v>
      </c>
      <c r="K88" s="13">
        <v>2</v>
      </c>
      <c r="L88" s="27">
        <v>76</v>
      </c>
      <c r="M88" s="28">
        <f t="array" ref="M88">MATCH(L88,LARGE(IF($F$3:$F$250=F88,$L$3:$L$250),ROW($1:$250)),0)</f>
        <v>2</v>
      </c>
      <c r="N88" s="29">
        <v>84.94</v>
      </c>
      <c r="O88" s="30">
        <f t="array" ref="O88">MATCH(N88,LARGE(IF($F$3:$F$251=F88,$N$3:$N$251),ROW($1:$251)),0)</f>
        <v>1</v>
      </c>
      <c r="P88" s="31">
        <f t="shared" si="2"/>
        <v>79.576</v>
      </c>
      <c r="Q88" s="35">
        <f t="array" ref="Q88">MATCH(P88,LARGE(IF($F$3:$F$251=F88,$P$3:$P$251),ROW($1:$251)),0)</f>
        <v>2</v>
      </c>
      <c r="R88" s="13">
        <f t="shared" si="3"/>
        <v>0</v>
      </c>
    </row>
    <row r="89" ht="26.45" customHeight="1" spans="1:18">
      <c r="A89" s="13">
        <v>87</v>
      </c>
      <c r="B89" s="14" t="s">
        <v>89</v>
      </c>
      <c r="C89" s="15" t="s">
        <v>625</v>
      </c>
      <c r="D89" s="14" t="s">
        <v>88</v>
      </c>
      <c r="E89" s="14" t="s">
        <v>56</v>
      </c>
      <c r="F89" s="14" t="s">
        <v>85</v>
      </c>
      <c r="G89" s="16" t="s">
        <v>587</v>
      </c>
      <c r="H89" s="17" t="s">
        <v>623</v>
      </c>
      <c r="I89" s="17" t="s">
        <v>342</v>
      </c>
      <c r="J89" s="13">
        <v>11</v>
      </c>
      <c r="K89" s="13">
        <v>3</v>
      </c>
      <c r="L89" s="27">
        <v>75.04</v>
      </c>
      <c r="M89" s="28">
        <f t="array" ref="M89">MATCH(L89,LARGE(IF($F$3:$F$250=F89,$L$3:$L$250),ROW($1:$250)),0)</f>
        <v>3</v>
      </c>
      <c r="N89" s="29">
        <v>83.36</v>
      </c>
      <c r="O89" s="30">
        <f t="array" ref="O89">MATCH(N89,LARGE(IF($F$3:$F$251=F89,$N$3:$N$251),ROW($1:$251)),0)</f>
        <v>3</v>
      </c>
      <c r="P89" s="31">
        <f t="shared" si="2"/>
        <v>78.368</v>
      </c>
      <c r="Q89" s="35">
        <f t="array" ref="Q89">MATCH(P89,LARGE(IF($F$3:$F$251=F89,$P$3:$P$251),ROW($1:$251)),0)</f>
        <v>3</v>
      </c>
      <c r="R89" s="13">
        <f t="shared" si="3"/>
        <v>0</v>
      </c>
    </row>
    <row r="90" ht="26.45" customHeight="1" spans="1:18">
      <c r="A90" s="13">
        <v>90</v>
      </c>
      <c r="B90" s="14" t="s">
        <v>150</v>
      </c>
      <c r="C90" s="15" t="s">
        <v>626</v>
      </c>
      <c r="D90" s="14" t="s">
        <v>149</v>
      </c>
      <c r="E90" s="14" t="s">
        <v>129</v>
      </c>
      <c r="F90" s="14" t="s">
        <v>151</v>
      </c>
      <c r="G90" s="16" t="s">
        <v>587</v>
      </c>
      <c r="H90" s="17" t="s">
        <v>623</v>
      </c>
      <c r="I90" s="17" t="s">
        <v>342</v>
      </c>
      <c r="J90" s="13">
        <v>11</v>
      </c>
      <c r="K90" s="13">
        <v>9</v>
      </c>
      <c r="L90" s="27">
        <v>79.1</v>
      </c>
      <c r="M90" s="28">
        <f t="array" ref="M90">MATCH(L90,LARGE(IF($F$3:$F$250=F90,$L$3:$L$250),ROW($1:$250)),0)</f>
        <v>1</v>
      </c>
      <c r="N90" s="29">
        <v>83.22</v>
      </c>
      <c r="O90" s="30">
        <f t="array" ref="O90">MATCH(N90,LARGE(IF($F$3:$F$251=F90,$N$3:$N$251),ROW($1:$251)),0)</f>
        <v>3</v>
      </c>
      <c r="P90" s="31">
        <f t="shared" si="2"/>
        <v>80.748</v>
      </c>
      <c r="Q90" s="35">
        <f t="array" ref="Q90">MATCH(P90,LARGE(IF($F$3:$F$251=F90,$P$3:$P$251),ROW($1:$251)),0)</f>
        <v>1</v>
      </c>
      <c r="R90" s="13">
        <f t="shared" si="3"/>
        <v>0</v>
      </c>
    </row>
    <row r="91" ht="26.45" customHeight="1" spans="1:18">
      <c r="A91" s="13">
        <v>88</v>
      </c>
      <c r="B91" s="14" t="s">
        <v>153</v>
      </c>
      <c r="C91" s="15" t="s">
        <v>627</v>
      </c>
      <c r="D91" s="14" t="s">
        <v>152</v>
      </c>
      <c r="E91" s="14" t="s">
        <v>129</v>
      </c>
      <c r="F91" s="14" t="s">
        <v>151</v>
      </c>
      <c r="G91" s="16" t="s">
        <v>587</v>
      </c>
      <c r="H91" s="17" t="s">
        <v>623</v>
      </c>
      <c r="I91" s="17" t="s">
        <v>342</v>
      </c>
      <c r="J91" s="13">
        <v>11</v>
      </c>
      <c r="K91" s="13">
        <v>7</v>
      </c>
      <c r="L91" s="27">
        <v>76.6</v>
      </c>
      <c r="M91" s="28">
        <f t="array" ref="M91">MATCH(L91,LARGE(IF($F$3:$F$250=F91,$L$3:$L$250),ROW($1:$250)),0)</f>
        <v>3</v>
      </c>
      <c r="N91" s="29">
        <v>84.58</v>
      </c>
      <c r="O91" s="30">
        <f t="array" ref="O91">MATCH(N91,LARGE(IF($F$3:$F$251=F91,$N$3:$N$251),ROW($1:$251)),0)</f>
        <v>1</v>
      </c>
      <c r="P91" s="31">
        <f t="shared" si="2"/>
        <v>79.792</v>
      </c>
      <c r="Q91" s="35">
        <f t="array" ref="Q91">MATCH(P91,LARGE(IF($F$3:$F$251=F91,$P$3:$P$251),ROW($1:$251)),0)</f>
        <v>2</v>
      </c>
      <c r="R91" s="13">
        <f t="shared" si="3"/>
        <v>1</v>
      </c>
    </row>
    <row r="92" ht="26.45" customHeight="1" spans="1:18">
      <c r="A92" s="13">
        <v>89</v>
      </c>
      <c r="B92" s="14" t="s">
        <v>155</v>
      </c>
      <c r="C92" s="15" t="s">
        <v>628</v>
      </c>
      <c r="D92" s="14" t="s">
        <v>154</v>
      </c>
      <c r="E92" s="14" t="s">
        <v>129</v>
      </c>
      <c r="F92" s="14" t="s">
        <v>151</v>
      </c>
      <c r="G92" s="16" t="s">
        <v>587</v>
      </c>
      <c r="H92" s="17" t="s">
        <v>623</v>
      </c>
      <c r="I92" s="17" t="s">
        <v>342</v>
      </c>
      <c r="J92" s="13">
        <v>11</v>
      </c>
      <c r="K92" s="13">
        <v>6</v>
      </c>
      <c r="L92" s="27">
        <v>77.09</v>
      </c>
      <c r="M92" s="28">
        <f t="array" ref="M92">MATCH(L92,LARGE(IF($F$3:$F$250=F92,$L$3:$L$250),ROW($1:$250)),0)</f>
        <v>2</v>
      </c>
      <c r="N92" s="29">
        <v>83.28</v>
      </c>
      <c r="O92" s="30">
        <f t="array" ref="O92">MATCH(N92,LARGE(IF($F$3:$F$251=F92,$N$3:$N$251),ROW($1:$251)),0)</f>
        <v>2</v>
      </c>
      <c r="P92" s="31">
        <f t="shared" si="2"/>
        <v>79.566</v>
      </c>
      <c r="Q92" s="35">
        <f t="array" ref="Q92">MATCH(P92,LARGE(IF($F$3:$F$251=F92,$P$3:$P$251),ROW($1:$251)),0)</f>
        <v>3</v>
      </c>
      <c r="R92" s="13">
        <f t="shared" si="3"/>
        <v>-1</v>
      </c>
    </row>
    <row r="93" ht="26.45" customHeight="1" spans="1:18">
      <c r="A93" s="13">
        <v>92</v>
      </c>
      <c r="B93" s="14" t="s">
        <v>375</v>
      </c>
      <c r="C93" s="15" t="s">
        <v>629</v>
      </c>
      <c r="D93" s="14" t="s">
        <v>374</v>
      </c>
      <c r="E93" s="14" t="s">
        <v>368</v>
      </c>
      <c r="F93" s="14" t="s">
        <v>376</v>
      </c>
      <c r="G93" s="16" t="s">
        <v>587</v>
      </c>
      <c r="H93" s="17" t="s">
        <v>623</v>
      </c>
      <c r="I93" s="17" t="s">
        <v>342</v>
      </c>
      <c r="J93" s="13">
        <v>11</v>
      </c>
      <c r="K93" s="13">
        <v>8</v>
      </c>
      <c r="L93" s="27">
        <v>78.46</v>
      </c>
      <c r="M93" s="28">
        <f t="array" ref="M93">MATCH(L93,LARGE(IF($F$3:$F$250=F93,$L$3:$L$250),ROW($1:$250)),0)</f>
        <v>1</v>
      </c>
      <c r="N93" s="29">
        <v>83.88</v>
      </c>
      <c r="O93" s="30">
        <f t="array" ref="O93">MATCH(N93,LARGE(IF($F$3:$F$251=F93,$N$3:$N$251),ROW($1:$251)),0)</f>
        <v>2</v>
      </c>
      <c r="P93" s="31">
        <f t="shared" si="2"/>
        <v>80.628</v>
      </c>
      <c r="Q93" s="35">
        <f t="array" ref="Q93">MATCH(P93,LARGE(IF($F$3:$F$251=F93,$P$3:$P$251),ROW($1:$251)),0)</f>
        <v>1</v>
      </c>
      <c r="R93" s="13">
        <f t="shared" si="3"/>
        <v>0</v>
      </c>
    </row>
    <row r="94" ht="26.45" customHeight="1" spans="1:18">
      <c r="A94" s="13">
        <v>91</v>
      </c>
      <c r="B94" s="14" t="s">
        <v>378</v>
      </c>
      <c r="C94" s="15" t="s">
        <v>630</v>
      </c>
      <c r="D94" s="14" t="s">
        <v>377</v>
      </c>
      <c r="E94" s="14" t="s">
        <v>368</v>
      </c>
      <c r="F94" s="14" t="s">
        <v>376</v>
      </c>
      <c r="G94" s="16" t="s">
        <v>587</v>
      </c>
      <c r="H94" s="17" t="s">
        <v>623</v>
      </c>
      <c r="I94" s="17" t="s">
        <v>342</v>
      </c>
      <c r="J94" s="13">
        <v>11</v>
      </c>
      <c r="K94" s="13">
        <v>4</v>
      </c>
      <c r="L94" s="27">
        <v>76.01</v>
      </c>
      <c r="M94" s="28">
        <f t="array" ref="M94">MATCH(L94,LARGE(IF($F$3:$F$250=F94,$L$3:$L$250),ROW($1:$250)),0)</f>
        <v>2</v>
      </c>
      <c r="N94" s="29">
        <v>84.64</v>
      </c>
      <c r="O94" s="30">
        <f t="array" ref="O94">MATCH(N94,LARGE(IF($F$3:$F$251=F94,$N$3:$N$251),ROW($1:$251)),0)</f>
        <v>1</v>
      </c>
      <c r="P94" s="31">
        <f t="shared" si="2"/>
        <v>79.462</v>
      </c>
      <c r="Q94" s="35">
        <f t="array" ref="Q94">MATCH(P94,LARGE(IF($F$3:$F$251=F94,$P$3:$P$251),ROW($1:$251)),0)</f>
        <v>2</v>
      </c>
      <c r="R94" s="13">
        <f t="shared" si="3"/>
        <v>0</v>
      </c>
    </row>
    <row r="95" ht="26.45" customHeight="1" spans="1:18">
      <c r="A95" s="13">
        <v>93</v>
      </c>
      <c r="B95" s="14" t="s">
        <v>380</v>
      </c>
      <c r="C95" s="15" t="s">
        <v>631</v>
      </c>
      <c r="D95" s="14" t="s">
        <v>379</v>
      </c>
      <c r="E95" s="14" t="s">
        <v>368</v>
      </c>
      <c r="F95" s="14" t="s">
        <v>376</v>
      </c>
      <c r="G95" s="16" t="s">
        <v>587</v>
      </c>
      <c r="H95" s="17" t="s">
        <v>623</v>
      </c>
      <c r="I95" s="17" t="s">
        <v>342</v>
      </c>
      <c r="J95" s="13">
        <v>11</v>
      </c>
      <c r="K95" s="13">
        <v>5</v>
      </c>
      <c r="L95" s="27">
        <v>75.3</v>
      </c>
      <c r="M95" s="28">
        <f t="array" ref="M95">MATCH(L95,LARGE(IF($F$3:$F$250=F95,$L$3:$L$250),ROW($1:$250)),0)</f>
        <v>3</v>
      </c>
      <c r="N95" s="29">
        <v>83.6</v>
      </c>
      <c r="O95" s="30">
        <f t="array" ref="O95">MATCH(N95,LARGE(IF($F$3:$F$251=F95,$N$3:$N$251),ROW($1:$251)),0)</f>
        <v>3</v>
      </c>
      <c r="P95" s="31">
        <f t="shared" si="2"/>
        <v>78.62</v>
      </c>
      <c r="Q95" s="35">
        <f t="array" ref="Q95">MATCH(P95,LARGE(IF($F$3:$F$251=F95,$P$3:$P$251),ROW($1:$251)),0)</f>
        <v>3</v>
      </c>
      <c r="R95" s="13">
        <f t="shared" si="3"/>
        <v>0</v>
      </c>
    </row>
    <row r="96" ht="26.45" customHeight="1" spans="1:18">
      <c r="A96" s="13">
        <v>95</v>
      </c>
      <c r="B96" s="14" t="s">
        <v>272</v>
      </c>
      <c r="C96" s="15" t="s">
        <v>632</v>
      </c>
      <c r="D96" s="14" t="s">
        <v>271</v>
      </c>
      <c r="E96" s="14" t="s">
        <v>258</v>
      </c>
      <c r="F96" s="14" t="s">
        <v>273</v>
      </c>
      <c r="G96" s="16" t="s">
        <v>633</v>
      </c>
      <c r="H96" s="17" t="s">
        <v>634</v>
      </c>
      <c r="I96" s="17" t="s">
        <v>342</v>
      </c>
      <c r="J96" s="13">
        <v>8</v>
      </c>
      <c r="K96" s="13">
        <v>11</v>
      </c>
      <c r="L96" s="27">
        <v>79.92</v>
      </c>
      <c r="M96" s="28">
        <f t="array" ref="M96">MATCH(L96,LARGE(IF($F$3:$F$250=F96,$L$3:$L$250),ROW($1:$250)),0)</f>
        <v>1</v>
      </c>
      <c r="N96" s="29">
        <v>84.1</v>
      </c>
      <c r="O96" s="30">
        <f t="array" ref="O96">MATCH(N96,LARGE(IF($F$3:$F$251=F96,$N$3:$N$251),ROW($1:$251)),0)</f>
        <v>2</v>
      </c>
      <c r="P96" s="31">
        <f t="shared" si="2"/>
        <v>81.592</v>
      </c>
      <c r="Q96" s="35">
        <f t="array" ref="Q96">MATCH(P96,LARGE(IF($F$3:$F$251=F96,$P$3:$P$251),ROW($1:$251)),0)</f>
        <v>1</v>
      </c>
      <c r="R96" s="13">
        <f t="shared" si="3"/>
        <v>0</v>
      </c>
    </row>
    <row r="97" ht="26.45" customHeight="1" spans="1:18">
      <c r="A97" s="13">
        <v>94</v>
      </c>
      <c r="B97" s="14" t="s">
        <v>275</v>
      </c>
      <c r="C97" s="15" t="s">
        <v>635</v>
      </c>
      <c r="D97" s="14" t="s">
        <v>274</v>
      </c>
      <c r="E97" s="14" t="s">
        <v>258</v>
      </c>
      <c r="F97" s="14" t="s">
        <v>273</v>
      </c>
      <c r="G97" s="16" t="s">
        <v>633</v>
      </c>
      <c r="H97" s="17" t="s">
        <v>634</v>
      </c>
      <c r="I97" s="17" t="s">
        <v>342</v>
      </c>
      <c r="J97" s="13">
        <v>8</v>
      </c>
      <c r="K97" s="13">
        <v>12</v>
      </c>
      <c r="L97" s="27">
        <v>77.56</v>
      </c>
      <c r="M97" s="28">
        <f t="array" ref="M97">MATCH(L97,LARGE(IF($F$3:$F$250=F97,$L$3:$L$250),ROW($1:$250)),0)</f>
        <v>2</v>
      </c>
      <c r="N97" s="29">
        <v>84.32</v>
      </c>
      <c r="O97" s="30">
        <f t="array" ref="O97">MATCH(N97,LARGE(IF($F$3:$F$251=F97,$N$3:$N$251),ROW($1:$251)),0)</f>
        <v>1</v>
      </c>
      <c r="P97" s="31">
        <f t="shared" si="2"/>
        <v>80.264</v>
      </c>
      <c r="Q97" s="35">
        <f t="array" ref="Q97">MATCH(P97,LARGE(IF($F$3:$F$251=F97,$P$3:$P$251),ROW($1:$251)),0)</f>
        <v>2</v>
      </c>
      <c r="R97" s="13">
        <f t="shared" si="3"/>
        <v>0</v>
      </c>
    </row>
    <row r="98" ht="26.45" customHeight="1" spans="1:18">
      <c r="A98" s="13">
        <v>96</v>
      </c>
      <c r="B98" s="14" t="s">
        <v>277</v>
      </c>
      <c r="C98" s="15" t="s">
        <v>636</v>
      </c>
      <c r="D98" s="14" t="s">
        <v>276</v>
      </c>
      <c r="E98" s="14" t="s">
        <v>258</v>
      </c>
      <c r="F98" s="18" t="s">
        <v>273</v>
      </c>
      <c r="G98" s="16" t="s">
        <v>633</v>
      </c>
      <c r="H98" s="17" t="s">
        <v>634</v>
      </c>
      <c r="I98" s="17" t="s">
        <v>342</v>
      </c>
      <c r="J98" s="13">
        <v>8</v>
      </c>
      <c r="K98" s="13">
        <v>6</v>
      </c>
      <c r="L98" s="27">
        <v>76.65</v>
      </c>
      <c r="M98" s="28">
        <f t="array" ref="M98">MATCH(L98,LARGE(IF($F$3:$F$250=F98,$L$3:$L$250),ROW($1:$250)),0)</f>
        <v>3</v>
      </c>
      <c r="N98" s="29">
        <v>83.5</v>
      </c>
      <c r="O98" s="30">
        <f t="array" ref="O98">MATCH(N98,LARGE(IF($F$3:$F$251=F98,$N$3:$N$251),ROW($1:$251)),0)</f>
        <v>3</v>
      </c>
      <c r="P98" s="31">
        <f t="shared" si="2"/>
        <v>79.39</v>
      </c>
      <c r="Q98" s="35">
        <f t="array" ref="Q98">MATCH(P98,LARGE(IF($F$3:$F$251=F98,$P$3:$P$251),ROW($1:$251)),0)</f>
        <v>3</v>
      </c>
      <c r="R98" s="13">
        <f t="shared" si="3"/>
        <v>0</v>
      </c>
    </row>
    <row r="99" ht="26.45" customHeight="1" spans="1:18">
      <c r="A99" s="13">
        <v>98</v>
      </c>
      <c r="B99" s="14" t="s">
        <v>41</v>
      </c>
      <c r="C99" s="15" t="s">
        <v>637</v>
      </c>
      <c r="D99" s="14" t="s">
        <v>40</v>
      </c>
      <c r="E99" s="18" t="s">
        <v>14</v>
      </c>
      <c r="F99" s="14" t="s">
        <v>42</v>
      </c>
      <c r="G99" s="16" t="s">
        <v>633</v>
      </c>
      <c r="H99" s="17" t="s">
        <v>634</v>
      </c>
      <c r="I99" s="17" t="s">
        <v>342</v>
      </c>
      <c r="J99" s="13">
        <v>8</v>
      </c>
      <c r="K99" s="13">
        <v>1</v>
      </c>
      <c r="L99" s="27">
        <v>75.22</v>
      </c>
      <c r="M99" s="28">
        <f t="array" ref="M99">MATCH(L99,LARGE(IF($F$3:$F$250=F99,$L$3:$L$250),ROW($1:$250)),0)</f>
        <v>1</v>
      </c>
      <c r="N99" s="29">
        <v>83.92</v>
      </c>
      <c r="O99" s="30">
        <f t="array" ref="O99">MATCH(N99,LARGE(IF($F$3:$F$251=F99,$N$3:$N$251),ROW($1:$251)),0)</f>
        <v>2</v>
      </c>
      <c r="P99" s="31">
        <f t="shared" si="2"/>
        <v>78.7</v>
      </c>
      <c r="Q99" s="35">
        <f t="array" ref="Q99">MATCH(P99,LARGE(IF($F$3:$F$251=F99,$P$3:$P$251),ROW($1:$251)),0)</f>
        <v>1</v>
      </c>
      <c r="R99" s="13">
        <f t="shared" si="3"/>
        <v>0</v>
      </c>
    </row>
    <row r="100" ht="26.45" customHeight="1" spans="1:18">
      <c r="A100" s="13">
        <v>99</v>
      </c>
      <c r="B100" s="14" t="s">
        <v>44</v>
      </c>
      <c r="C100" s="15" t="s">
        <v>638</v>
      </c>
      <c r="D100" s="14" t="s">
        <v>43</v>
      </c>
      <c r="E100" s="18" t="s">
        <v>14</v>
      </c>
      <c r="F100" s="14" t="s">
        <v>42</v>
      </c>
      <c r="G100" s="16" t="s">
        <v>633</v>
      </c>
      <c r="H100" s="17" t="s">
        <v>634</v>
      </c>
      <c r="I100" s="17" t="s">
        <v>342</v>
      </c>
      <c r="J100" s="13">
        <v>8</v>
      </c>
      <c r="K100" s="13">
        <v>7</v>
      </c>
      <c r="L100" s="27">
        <v>72.9</v>
      </c>
      <c r="M100" s="28">
        <f t="array" ref="M100">MATCH(L100,LARGE(IF($F$3:$F$250=F100,$L$3:$L$250),ROW($1:$250)),0)</f>
        <v>2</v>
      </c>
      <c r="N100" s="29">
        <v>83.78</v>
      </c>
      <c r="O100" s="30">
        <f t="array" ref="O100">MATCH(N100,LARGE(IF($F$3:$F$251=F100,$N$3:$N$251),ROW($1:$251)),0)</f>
        <v>3</v>
      </c>
      <c r="P100" s="31">
        <f t="shared" si="2"/>
        <v>77.252</v>
      </c>
      <c r="Q100" s="35">
        <f t="array" ref="Q100">MATCH(P100,LARGE(IF($F$3:$F$251=F100,$P$3:$P$251),ROW($1:$251)),0)</f>
        <v>2</v>
      </c>
      <c r="R100" s="13">
        <f t="shared" ref="R100:R131" si="4">M100-Q100</f>
        <v>0</v>
      </c>
    </row>
    <row r="101" ht="26.45" customHeight="1" spans="1:18">
      <c r="A101" s="13">
        <v>97</v>
      </c>
      <c r="B101" s="14" t="s">
        <v>46</v>
      </c>
      <c r="C101" s="15" t="s">
        <v>639</v>
      </c>
      <c r="D101" s="14" t="s">
        <v>45</v>
      </c>
      <c r="E101" s="18" t="s">
        <v>14</v>
      </c>
      <c r="F101" s="14" t="s">
        <v>42</v>
      </c>
      <c r="G101" s="16" t="s">
        <v>633</v>
      </c>
      <c r="H101" s="17" t="s">
        <v>634</v>
      </c>
      <c r="I101" s="17" t="s">
        <v>342</v>
      </c>
      <c r="J101" s="13">
        <v>8</v>
      </c>
      <c r="K101" s="13">
        <v>2</v>
      </c>
      <c r="L101" s="27">
        <v>71.78</v>
      </c>
      <c r="M101" s="28">
        <f t="array" ref="M101">MATCH(L101,LARGE(IF($F$3:$F$250=F101,$L$3:$L$250),ROW($1:$250)),0)</f>
        <v>3</v>
      </c>
      <c r="N101" s="29">
        <v>84.04</v>
      </c>
      <c r="O101" s="30">
        <f t="array" ref="O101">MATCH(N101,LARGE(IF($F$3:$F$251=F101,$N$3:$N$251),ROW($1:$251)),0)</f>
        <v>1</v>
      </c>
      <c r="P101" s="31">
        <f t="shared" si="2"/>
        <v>76.684</v>
      </c>
      <c r="Q101" s="35">
        <f t="array" ref="Q101">MATCH(P101,LARGE(IF($F$3:$F$251=F101,$P$3:$P$251),ROW($1:$251)),0)</f>
        <v>3</v>
      </c>
      <c r="R101" s="13">
        <f t="shared" si="4"/>
        <v>0</v>
      </c>
    </row>
    <row r="102" ht="26.45" customHeight="1" spans="1:18">
      <c r="A102" s="13">
        <v>100</v>
      </c>
      <c r="B102" s="14" t="s">
        <v>414</v>
      </c>
      <c r="C102" s="15" t="s">
        <v>640</v>
      </c>
      <c r="D102" s="14" t="s">
        <v>413</v>
      </c>
      <c r="E102" s="14" t="s">
        <v>415</v>
      </c>
      <c r="F102" s="14" t="s">
        <v>416</v>
      </c>
      <c r="G102" s="16" t="s">
        <v>633</v>
      </c>
      <c r="H102" s="17" t="s">
        <v>634</v>
      </c>
      <c r="I102" s="17" t="s">
        <v>342</v>
      </c>
      <c r="J102" s="13">
        <v>8</v>
      </c>
      <c r="K102" s="13">
        <v>4</v>
      </c>
      <c r="L102" s="27">
        <v>76.88</v>
      </c>
      <c r="M102" s="28">
        <f t="array" ref="M102">MATCH(L102,LARGE(IF($F$3:$F$250=F102,$L$3:$L$250),ROW($1:$250)),0)</f>
        <v>1</v>
      </c>
      <c r="N102" s="29">
        <v>84.22</v>
      </c>
      <c r="O102" s="30">
        <f t="array" ref="O102">MATCH(N102,LARGE(IF($F$3:$F$251=F102,$N$3:$N$251),ROW($1:$251)),0)</f>
        <v>1</v>
      </c>
      <c r="P102" s="31">
        <f t="shared" ref="P102:P131" si="5">L102*0.6+N102*0.4</f>
        <v>79.816</v>
      </c>
      <c r="Q102" s="35">
        <f t="array" ref="Q102">MATCH(P102,LARGE(IF($F$3:$F$251=F102,$P$3:$P$251),ROW($1:$251)),0)</f>
        <v>1</v>
      </c>
      <c r="R102" s="13">
        <f t="shared" si="4"/>
        <v>0</v>
      </c>
    </row>
    <row r="103" ht="26.45" customHeight="1" spans="1:18">
      <c r="A103" s="13">
        <v>101</v>
      </c>
      <c r="B103" s="14" t="s">
        <v>418</v>
      </c>
      <c r="C103" s="15" t="s">
        <v>641</v>
      </c>
      <c r="D103" s="14" t="s">
        <v>417</v>
      </c>
      <c r="E103" s="14" t="s">
        <v>415</v>
      </c>
      <c r="F103" s="14" t="s">
        <v>416</v>
      </c>
      <c r="G103" s="16" t="s">
        <v>633</v>
      </c>
      <c r="H103" s="17" t="s">
        <v>634</v>
      </c>
      <c r="I103" s="17" t="s">
        <v>342</v>
      </c>
      <c r="J103" s="13">
        <v>8</v>
      </c>
      <c r="K103" s="13">
        <v>9</v>
      </c>
      <c r="L103" s="27">
        <v>76.77</v>
      </c>
      <c r="M103" s="28">
        <f t="array" ref="M103">MATCH(L103,LARGE(IF($F$3:$F$250=F103,$L$3:$L$250),ROW($1:$250)),0)</f>
        <v>2</v>
      </c>
      <c r="N103" s="29">
        <v>83.84</v>
      </c>
      <c r="O103" s="30">
        <f t="array" ref="O103">MATCH(N103,LARGE(IF($F$3:$F$251=F103,$N$3:$N$251),ROW($1:$251)),0)</f>
        <v>2</v>
      </c>
      <c r="P103" s="31">
        <f t="shared" si="5"/>
        <v>79.598</v>
      </c>
      <c r="Q103" s="35">
        <f t="array" ref="Q103">MATCH(P103,LARGE(IF($F$3:$F$251=F103,$P$3:$P$251),ROW($1:$251)),0)</f>
        <v>2</v>
      </c>
      <c r="R103" s="13">
        <f t="shared" si="4"/>
        <v>0</v>
      </c>
    </row>
    <row r="104" ht="26.45" customHeight="1" spans="1:18">
      <c r="A104" s="13">
        <v>102</v>
      </c>
      <c r="B104" s="14" t="s">
        <v>420</v>
      </c>
      <c r="C104" s="15" t="s">
        <v>642</v>
      </c>
      <c r="D104" s="14" t="s">
        <v>419</v>
      </c>
      <c r="E104" s="14" t="s">
        <v>415</v>
      </c>
      <c r="F104" s="18" t="s">
        <v>416</v>
      </c>
      <c r="G104" s="16" t="s">
        <v>633</v>
      </c>
      <c r="H104" s="17" t="s">
        <v>634</v>
      </c>
      <c r="I104" s="17" t="s">
        <v>342</v>
      </c>
      <c r="J104" s="13">
        <v>8</v>
      </c>
      <c r="K104" s="13">
        <v>10</v>
      </c>
      <c r="L104" s="27">
        <v>75.24</v>
      </c>
      <c r="M104" s="28">
        <f t="array" ref="M104">MATCH(L104,LARGE(IF($F$3:$F$250=F104,$L$3:$L$250),ROW($1:$250)),0)</f>
        <v>3</v>
      </c>
      <c r="N104" s="29">
        <v>83.66</v>
      </c>
      <c r="O104" s="30">
        <f t="array" ref="O104">MATCH(N104,LARGE(IF($F$3:$F$251=F104,$N$3:$N$251),ROW($1:$251)),0)</f>
        <v>3</v>
      </c>
      <c r="P104" s="31">
        <f t="shared" si="5"/>
        <v>78.608</v>
      </c>
      <c r="Q104" s="35">
        <f t="array" ref="Q104">MATCH(P104,LARGE(IF($F$3:$F$251=F104,$P$3:$P$251),ROW($1:$251)),0)</f>
        <v>3</v>
      </c>
      <c r="R104" s="13">
        <f t="shared" si="4"/>
        <v>0</v>
      </c>
    </row>
    <row r="105" ht="26.45" customHeight="1" spans="1:18">
      <c r="A105" s="13">
        <v>105</v>
      </c>
      <c r="B105" s="14" t="s">
        <v>48</v>
      </c>
      <c r="C105" s="15" t="s">
        <v>643</v>
      </c>
      <c r="D105" s="14" t="s">
        <v>47</v>
      </c>
      <c r="E105" s="18" t="s">
        <v>14</v>
      </c>
      <c r="F105" s="14" t="s">
        <v>49</v>
      </c>
      <c r="G105" s="16" t="s">
        <v>633</v>
      </c>
      <c r="H105" s="17" t="s">
        <v>634</v>
      </c>
      <c r="I105" s="17" t="s">
        <v>342</v>
      </c>
      <c r="J105" s="13">
        <v>8</v>
      </c>
      <c r="K105" s="13">
        <v>3</v>
      </c>
      <c r="L105" s="27">
        <v>84.24</v>
      </c>
      <c r="M105" s="28">
        <f t="array" ref="M105">MATCH(L105,LARGE(IF($F$3:$F$250=F105,$L$3:$L$250),ROW($1:$250)),0)</f>
        <v>1</v>
      </c>
      <c r="N105" s="29">
        <v>83.04</v>
      </c>
      <c r="O105" s="30">
        <f t="array" ref="O105">MATCH(N105,LARGE(IF($F$3:$F$251=F105,$N$3:$N$251),ROW($1:$251)),0)</f>
        <v>3</v>
      </c>
      <c r="P105" s="31">
        <f t="shared" si="5"/>
        <v>83.76</v>
      </c>
      <c r="Q105" s="35">
        <f t="array" ref="Q105">MATCH(P105,LARGE(IF($F$3:$F$251=F105,$P$3:$P$251),ROW($1:$251)),0)</f>
        <v>1</v>
      </c>
      <c r="R105" s="13">
        <f t="shared" si="4"/>
        <v>0</v>
      </c>
    </row>
    <row r="106" ht="26.45" customHeight="1" spans="1:18">
      <c r="A106" s="13">
        <v>103</v>
      </c>
      <c r="B106" s="14" t="s">
        <v>51</v>
      </c>
      <c r="C106" s="15" t="s">
        <v>644</v>
      </c>
      <c r="D106" s="14" t="s">
        <v>50</v>
      </c>
      <c r="E106" s="18" t="s">
        <v>14</v>
      </c>
      <c r="F106" s="14" t="s">
        <v>49</v>
      </c>
      <c r="G106" s="16" t="s">
        <v>633</v>
      </c>
      <c r="H106" s="17" t="s">
        <v>634</v>
      </c>
      <c r="I106" s="17" t="s">
        <v>342</v>
      </c>
      <c r="J106" s="13">
        <v>8</v>
      </c>
      <c r="K106" s="13">
        <v>8</v>
      </c>
      <c r="L106" s="27">
        <v>81.33</v>
      </c>
      <c r="M106" s="28">
        <f t="array" ref="M106">MATCH(L106,LARGE(IF($F$3:$F$250=F106,$L$3:$L$250),ROW($1:$250)),0)</f>
        <v>2</v>
      </c>
      <c r="N106" s="29">
        <v>84.84</v>
      </c>
      <c r="O106" s="30">
        <f t="array" ref="O106">MATCH(N106,LARGE(IF($F$3:$F$251=F106,$N$3:$N$251),ROW($1:$251)),0)</f>
        <v>1</v>
      </c>
      <c r="P106" s="31">
        <f t="shared" si="5"/>
        <v>82.734</v>
      </c>
      <c r="Q106" s="35">
        <f t="array" ref="Q106">MATCH(P106,LARGE(IF($F$3:$F$251=F106,$P$3:$P$251),ROW($1:$251)),0)</f>
        <v>2</v>
      </c>
      <c r="R106" s="13">
        <f t="shared" si="4"/>
        <v>0</v>
      </c>
    </row>
    <row r="107" ht="26.45" customHeight="1" spans="1:18">
      <c r="A107" s="13">
        <v>104</v>
      </c>
      <c r="B107" s="14" t="s">
        <v>53</v>
      </c>
      <c r="C107" s="15" t="s">
        <v>645</v>
      </c>
      <c r="D107" s="14" t="s">
        <v>52</v>
      </c>
      <c r="E107" s="18" t="s">
        <v>14</v>
      </c>
      <c r="F107" s="18" t="s">
        <v>49</v>
      </c>
      <c r="G107" s="16" t="s">
        <v>633</v>
      </c>
      <c r="H107" s="17" t="s">
        <v>634</v>
      </c>
      <c r="I107" s="17" t="s">
        <v>342</v>
      </c>
      <c r="J107" s="13">
        <v>8</v>
      </c>
      <c r="K107" s="13">
        <v>5</v>
      </c>
      <c r="L107" s="27">
        <v>78.68</v>
      </c>
      <c r="M107" s="28">
        <f t="array" ref="M107">MATCH(L107,LARGE(IF($F$3:$F$250=F107,$L$3:$L$250),ROW($1:$250)),0)</f>
        <v>3</v>
      </c>
      <c r="N107" s="29">
        <v>83.84</v>
      </c>
      <c r="O107" s="30">
        <f t="array" ref="O107">MATCH(N107,LARGE(IF($F$3:$F$251=F107,$N$3:$N$251),ROW($1:$251)),0)</f>
        <v>2</v>
      </c>
      <c r="P107" s="31">
        <f t="shared" si="5"/>
        <v>80.744</v>
      </c>
      <c r="Q107" s="35">
        <f t="array" ref="Q107">MATCH(P107,LARGE(IF($F$3:$F$251=F107,$P$3:$P$251),ROW($1:$251)),0)</f>
        <v>3</v>
      </c>
      <c r="R107" s="13">
        <f t="shared" si="4"/>
        <v>0</v>
      </c>
    </row>
    <row r="108" ht="26.45" customHeight="1" spans="1:18">
      <c r="A108" s="13">
        <v>107</v>
      </c>
      <c r="B108" s="14" t="s">
        <v>128</v>
      </c>
      <c r="C108" s="15" t="s">
        <v>646</v>
      </c>
      <c r="D108" s="14" t="s">
        <v>127</v>
      </c>
      <c r="E108" s="14" t="s">
        <v>129</v>
      </c>
      <c r="F108" s="14" t="s">
        <v>130</v>
      </c>
      <c r="G108" s="16" t="s">
        <v>551</v>
      </c>
      <c r="H108" s="17" t="s">
        <v>647</v>
      </c>
      <c r="I108" s="17" t="s">
        <v>342</v>
      </c>
      <c r="J108" s="13">
        <v>2</v>
      </c>
      <c r="K108" s="13">
        <v>9</v>
      </c>
      <c r="L108" s="27">
        <v>78.92</v>
      </c>
      <c r="M108" s="28">
        <f t="array" ref="M108">MATCH(L108,LARGE(IF($F$3:$F$250=F108,$L$3:$L$250),ROW($1:$250)),0)</f>
        <v>1</v>
      </c>
      <c r="N108" s="29">
        <v>83.74</v>
      </c>
      <c r="O108" s="30">
        <f t="array" ref="O108">MATCH(N108,LARGE(IF($F$3:$F$251=F108,$N$3:$N$251),ROW($1:$251)),0)</f>
        <v>2</v>
      </c>
      <c r="P108" s="31">
        <f t="shared" si="5"/>
        <v>80.848</v>
      </c>
      <c r="Q108" s="35">
        <f t="array" ref="Q108">MATCH(P108,LARGE(IF($F$3:$F$251=F108,$P$3:$P$251),ROW($1:$251)),0)</f>
        <v>1</v>
      </c>
      <c r="R108" s="13">
        <f t="shared" si="4"/>
        <v>0</v>
      </c>
    </row>
    <row r="109" ht="26.45" customHeight="1" spans="1:18">
      <c r="A109" s="13">
        <v>106</v>
      </c>
      <c r="B109" s="14" t="s">
        <v>132</v>
      </c>
      <c r="C109" s="15" t="s">
        <v>648</v>
      </c>
      <c r="D109" s="14" t="s">
        <v>131</v>
      </c>
      <c r="E109" s="14" t="s">
        <v>129</v>
      </c>
      <c r="F109" s="14" t="s">
        <v>130</v>
      </c>
      <c r="G109" s="16" t="s">
        <v>551</v>
      </c>
      <c r="H109" s="17" t="s">
        <v>647</v>
      </c>
      <c r="I109" s="17" t="s">
        <v>342</v>
      </c>
      <c r="J109" s="13">
        <v>2</v>
      </c>
      <c r="K109" s="13">
        <v>12</v>
      </c>
      <c r="L109" s="27">
        <v>76.5</v>
      </c>
      <c r="M109" s="28">
        <f t="array" ref="M109">MATCH(L109,LARGE(IF($F$3:$F$250=F109,$L$3:$L$250),ROW($1:$250)),0)</f>
        <v>2</v>
      </c>
      <c r="N109" s="29">
        <v>84.4</v>
      </c>
      <c r="O109" s="30">
        <f t="array" ref="O109">MATCH(N109,LARGE(IF($F$3:$F$251=F109,$N$3:$N$251),ROW($1:$251)),0)</f>
        <v>1</v>
      </c>
      <c r="P109" s="31">
        <f t="shared" si="5"/>
        <v>79.66</v>
      </c>
      <c r="Q109" s="35">
        <f t="array" ref="Q109">MATCH(P109,LARGE(IF($F$3:$F$251=F109,$P$3:$P$251),ROW($1:$251)),0)</f>
        <v>2</v>
      </c>
      <c r="R109" s="13">
        <f t="shared" si="4"/>
        <v>0</v>
      </c>
    </row>
    <row r="110" ht="26.45" customHeight="1" spans="1:18">
      <c r="A110" s="13">
        <v>108</v>
      </c>
      <c r="B110" s="14" t="s">
        <v>134</v>
      </c>
      <c r="C110" s="15" t="s">
        <v>649</v>
      </c>
      <c r="D110" s="14" t="s">
        <v>133</v>
      </c>
      <c r="E110" s="14" t="s">
        <v>129</v>
      </c>
      <c r="F110" s="18" t="s">
        <v>130</v>
      </c>
      <c r="G110" s="16" t="s">
        <v>551</v>
      </c>
      <c r="H110" s="17" t="s">
        <v>647</v>
      </c>
      <c r="I110" s="17" t="s">
        <v>342</v>
      </c>
      <c r="J110" s="13">
        <v>2</v>
      </c>
      <c r="K110" s="13">
        <v>2</v>
      </c>
      <c r="L110" s="27">
        <v>75.77</v>
      </c>
      <c r="M110" s="28">
        <f t="array" ref="M110">MATCH(L110,LARGE(IF($F$3:$F$250=F110,$L$3:$L$250),ROW($1:$250)),0)</f>
        <v>3</v>
      </c>
      <c r="N110" s="29">
        <v>83.54</v>
      </c>
      <c r="O110" s="30">
        <f t="array" ref="O110">MATCH(N110,LARGE(IF($F$3:$F$251=F110,$N$3:$N$251),ROW($1:$251)),0)</f>
        <v>3</v>
      </c>
      <c r="P110" s="31">
        <f t="shared" si="5"/>
        <v>78.878</v>
      </c>
      <c r="Q110" s="35">
        <f t="array" ref="Q110">MATCH(P110,LARGE(IF($F$3:$F$251=F110,$P$3:$P$251),ROW($1:$251)),0)</f>
        <v>3</v>
      </c>
      <c r="R110" s="13">
        <f t="shared" si="4"/>
        <v>0</v>
      </c>
    </row>
    <row r="111" ht="26.45" customHeight="1" spans="1:18">
      <c r="A111" s="13">
        <v>111</v>
      </c>
      <c r="B111" s="14" t="s">
        <v>294</v>
      </c>
      <c r="C111" s="15" t="s">
        <v>650</v>
      </c>
      <c r="D111" s="14" t="s">
        <v>293</v>
      </c>
      <c r="E111" s="14" t="s">
        <v>295</v>
      </c>
      <c r="F111" s="14" t="s">
        <v>296</v>
      </c>
      <c r="G111" s="16" t="s">
        <v>543</v>
      </c>
      <c r="H111" s="17" t="s">
        <v>651</v>
      </c>
      <c r="I111" s="17" t="s">
        <v>342</v>
      </c>
      <c r="J111" s="13">
        <v>5</v>
      </c>
      <c r="K111" s="13">
        <v>5</v>
      </c>
      <c r="L111" s="27">
        <v>82.04</v>
      </c>
      <c r="M111" s="28">
        <f t="array" ref="M111">MATCH(L111,LARGE(IF($F$3:$F$250=F111,$L$3:$L$250),ROW($1:$250)),0)</f>
        <v>1</v>
      </c>
      <c r="N111" s="29">
        <v>83.84</v>
      </c>
      <c r="O111" s="30">
        <f t="array" ref="O111">MATCH(N111,LARGE(IF($F$3:$F$251=F111,$N$3:$N$251),ROW($1:$251)),0)</f>
        <v>3</v>
      </c>
      <c r="P111" s="31">
        <f t="shared" si="5"/>
        <v>82.76</v>
      </c>
      <c r="Q111" s="35">
        <f t="array" ref="Q111">MATCH(P111,LARGE(IF($F$3:$F$251=F111,$P$3:$P$251),ROW($1:$251)),0)</f>
        <v>1</v>
      </c>
      <c r="R111" s="13">
        <f t="shared" si="4"/>
        <v>0</v>
      </c>
    </row>
    <row r="112" ht="26.45" customHeight="1" spans="1:18">
      <c r="A112" s="13">
        <v>109</v>
      </c>
      <c r="B112" s="14" t="s">
        <v>298</v>
      </c>
      <c r="C112" s="15" t="s">
        <v>652</v>
      </c>
      <c r="D112" s="14" t="s">
        <v>297</v>
      </c>
      <c r="E112" s="14" t="s">
        <v>295</v>
      </c>
      <c r="F112" s="14" t="s">
        <v>296</v>
      </c>
      <c r="G112" s="16" t="s">
        <v>543</v>
      </c>
      <c r="H112" s="17" t="s">
        <v>651</v>
      </c>
      <c r="I112" s="17" t="s">
        <v>342</v>
      </c>
      <c r="J112" s="13">
        <v>5</v>
      </c>
      <c r="K112" s="13">
        <v>2</v>
      </c>
      <c r="L112" s="27">
        <v>78.27</v>
      </c>
      <c r="M112" s="28">
        <f t="array" ref="M112">MATCH(L112,LARGE(IF($F$3:$F$250=F112,$L$3:$L$250),ROW($1:$250)),0)</f>
        <v>3</v>
      </c>
      <c r="N112" s="29">
        <v>84.78</v>
      </c>
      <c r="O112" s="30">
        <f t="array" ref="O112">MATCH(N112,LARGE(IF($F$3:$F$251=F112,$N$3:$N$251),ROW($1:$251)),0)</f>
        <v>1</v>
      </c>
      <c r="P112" s="31">
        <f t="shared" si="5"/>
        <v>80.874</v>
      </c>
      <c r="Q112" s="35">
        <f t="array" ref="Q112">MATCH(P112,LARGE(IF($F$3:$F$251=F112,$P$3:$P$251),ROW($1:$251)),0)</f>
        <v>2</v>
      </c>
      <c r="R112" s="13">
        <f t="shared" si="4"/>
        <v>1</v>
      </c>
    </row>
    <row r="113" ht="26.45" customHeight="1" spans="1:18">
      <c r="A113" s="13">
        <v>110</v>
      </c>
      <c r="B113" s="14" t="s">
        <v>300</v>
      </c>
      <c r="C113" s="15" t="s">
        <v>653</v>
      </c>
      <c r="D113" s="14" t="s">
        <v>299</v>
      </c>
      <c r="E113" s="14" t="s">
        <v>295</v>
      </c>
      <c r="F113" s="14" t="s">
        <v>296</v>
      </c>
      <c r="G113" s="16" t="s">
        <v>543</v>
      </c>
      <c r="H113" s="17" t="s">
        <v>651</v>
      </c>
      <c r="I113" s="17" t="s">
        <v>342</v>
      </c>
      <c r="J113" s="13">
        <v>5</v>
      </c>
      <c r="K113" s="13">
        <v>9</v>
      </c>
      <c r="L113" s="27">
        <v>78.54</v>
      </c>
      <c r="M113" s="28">
        <f t="array" ref="M113">MATCH(L113,LARGE(IF($F$3:$F$250=F113,$L$3:$L$250),ROW($1:$250)),0)</f>
        <v>2</v>
      </c>
      <c r="N113" s="29">
        <v>84.18</v>
      </c>
      <c r="O113" s="30">
        <f t="array" ref="O113">MATCH(N113,LARGE(IF($F$3:$F$251=F113,$N$3:$N$251),ROW($1:$251)),0)</f>
        <v>2</v>
      </c>
      <c r="P113" s="31">
        <f t="shared" si="5"/>
        <v>80.796</v>
      </c>
      <c r="Q113" s="35">
        <f t="array" ref="Q113">MATCH(P113,LARGE(IF($F$3:$F$251=F113,$P$3:$P$251),ROW($1:$251)),0)</f>
        <v>3</v>
      </c>
      <c r="R113" s="13">
        <f t="shared" si="4"/>
        <v>-1</v>
      </c>
    </row>
    <row r="114" ht="26.45" customHeight="1" spans="1:18">
      <c r="A114" s="13">
        <v>112</v>
      </c>
      <c r="B114" s="14" t="s">
        <v>13</v>
      </c>
      <c r="C114" s="15" t="s">
        <v>654</v>
      </c>
      <c r="D114" s="14" t="s">
        <v>12</v>
      </c>
      <c r="E114" s="18" t="s">
        <v>14</v>
      </c>
      <c r="F114" s="14" t="s">
        <v>15</v>
      </c>
      <c r="G114" s="16" t="s">
        <v>551</v>
      </c>
      <c r="H114" s="17" t="s">
        <v>655</v>
      </c>
      <c r="I114" s="17" t="s">
        <v>342</v>
      </c>
      <c r="J114" s="13">
        <v>1</v>
      </c>
      <c r="K114" s="13">
        <v>9</v>
      </c>
      <c r="L114" s="27">
        <v>72.13</v>
      </c>
      <c r="M114" s="28">
        <f t="array" ref="M114">MATCH(L114,LARGE(IF($F$3:$F$250=F114,$L$3:$L$250),ROW($1:$250)),0)</f>
        <v>1</v>
      </c>
      <c r="N114" s="29">
        <v>86.8</v>
      </c>
      <c r="O114" s="30">
        <f t="array" ref="O114">MATCH(N114,LARGE(IF($F$3:$F$251=F114,$N$3:$N$251),ROW($1:$251)),0)</f>
        <v>1</v>
      </c>
      <c r="P114" s="31">
        <f t="shared" si="5"/>
        <v>77.998</v>
      </c>
      <c r="Q114" s="35">
        <f t="array" ref="Q114">MATCH(P114,LARGE(IF($F$3:$F$251=F114,$P$3:$P$251),ROW($1:$251)),0)</f>
        <v>1</v>
      </c>
      <c r="R114" s="13">
        <f t="shared" si="4"/>
        <v>0</v>
      </c>
    </row>
    <row r="115" ht="26.45" customHeight="1" spans="1:18">
      <c r="A115" s="13">
        <v>113</v>
      </c>
      <c r="B115" s="14" t="s">
        <v>18</v>
      </c>
      <c r="C115" s="15" t="s">
        <v>656</v>
      </c>
      <c r="D115" s="14" t="s">
        <v>17</v>
      </c>
      <c r="E115" s="18" t="s">
        <v>14</v>
      </c>
      <c r="F115" s="14" t="s">
        <v>15</v>
      </c>
      <c r="G115" s="16" t="s">
        <v>551</v>
      </c>
      <c r="H115" s="17" t="s">
        <v>655</v>
      </c>
      <c r="I115" s="17" t="s">
        <v>342</v>
      </c>
      <c r="J115" s="13">
        <v>1</v>
      </c>
      <c r="K115" s="13">
        <v>5</v>
      </c>
      <c r="L115" s="27">
        <v>71.86</v>
      </c>
      <c r="M115" s="28">
        <f t="array" ref="M115">MATCH(L115,LARGE(IF($F$3:$F$250=F115,$L$3:$L$250),ROW($1:$250)),0)</f>
        <v>2</v>
      </c>
      <c r="N115" s="29">
        <v>86.38</v>
      </c>
      <c r="O115" s="30">
        <f t="array" ref="O115">MATCH(N115,LARGE(IF($F$3:$F$251=F115,$N$3:$N$251),ROW($1:$251)),0)</f>
        <v>2</v>
      </c>
      <c r="P115" s="31">
        <f t="shared" si="5"/>
        <v>77.668</v>
      </c>
      <c r="Q115" s="35">
        <f t="array" ref="Q115">MATCH(P115,LARGE(IF($F$3:$F$251=F115,$P$3:$P$251),ROW($1:$251)),0)</f>
        <v>2</v>
      </c>
      <c r="R115" s="13">
        <f t="shared" si="4"/>
        <v>0</v>
      </c>
    </row>
    <row r="116" ht="26.45" customHeight="1" spans="1:18">
      <c r="A116" s="13">
        <v>114</v>
      </c>
      <c r="B116" s="14" t="s">
        <v>20</v>
      </c>
      <c r="C116" s="15" t="s">
        <v>657</v>
      </c>
      <c r="D116" s="14" t="s">
        <v>19</v>
      </c>
      <c r="E116" s="18" t="s">
        <v>14</v>
      </c>
      <c r="F116" s="14" t="s">
        <v>15</v>
      </c>
      <c r="G116" s="16" t="s">
        <v>551</v>
      </c>
      <c r="H116" s="17" t="s">
        <v>655</v>
      </c>
      <c r="I116" s="17" t="s">
        <v>342</v>
      </c>
      <c r="J116" s="13">
        <v>1</v>
      </c>
      <c r="K116" s="13">
        <v>11</v>
      </c>
      <c r="L116" s="27">
        <v>71.34</v>
      </c>
      <c r="M116" s="28">
        <f t="array" ref="M116">MATCH(L116,LARGE(IF($F$3:$F$250=F116,$L$3:$L$250),ROW($1:$250)),0)</f>
        <v>3</v>
      </c>
      <c r="N116" s="29">
        <v>85</v>
      </c>
      <c r="O116" s="30">
        <f t="array" ref="O116">MATCH(N116,LARGE(IF($F$3:$F$251=F116,$N$3:$N$251),ROW($1:$251)),0)</f>
        <v>3</v>
      </c>
      <c r="P116" s="31">
        <f t="shared" si="5"/>
        <v>76.804</v>
      </c>
      <c r="Q116" s="35">
        <f t="array" ref="Q116">MATCH(P116,LARGE(IF($F$3:$F$251=F116,$P$3:$P$251),ROW($1:$251)),0)</f>
        <v>3</v>
      </c>
      <c r="R116" s="13">
        <f t="shared" si="4"/>
        <v>0</v>
      </c>
    </row>
    <row r="117" ht="26.45" customHeight="1" spans="1:18">
      <c r="A117" s="13">
        <v>116</v>
      </c>
      <c r="B117" s="14" t="s">
        <v>55</v>
      </c>
      <c r="C117" s="15" t="s">
        <v>658</v>
      </c>
      <c r="D117" s="14" t="s">
        <v>54</v>
      </c>
      <c r="E117" s="14" t="s">
        <v>56</v>
      </c>
      <c r="F117" s="14" t="s">
        <v>57</v>
      </c>
      <c r="G117" s="16" t="s">
        <v>551</v>
      </c>
      <c r="H117" s="17" t="s">
        <v>655</v>
      </c>
      <c r="I117" s="17" t="s">
        <v>342</v>
      </c>
      <c r="J117" s="13">
        <v>1</v>
      </c>
      <c r="K117" s="13">
        <v>8</v>
      </c>
      <c r="L117" s="27">
        <v>70.75</v>
      </c>
      <c r="M117" s="28">
        <f t="array" ref="M117">MATCH(L117,LARGE(IF($F$3:$F$250=F117,$L$3:$L$250),ROW($1:$250)),0)</f>
        <v>1</v>
      </c>
      <c r="N117" s="29">
        <v>86.02</v>
      </c>
      <c r="O117" s="30">
        <f t="array" ref="O117">MATCH(N117,LARGE(IF($F$3:$F$251=F117,$N$3:$N$251),ROW($1:$251)),0)</f>
        <v>2</v>
      </c>
      <c r="P117" s="31">
        <f t="shared" si="5"/>
        <v>76.858</v>
      </c>
      <c r="Q117" s="35">
        <f t="array" ref="Q117">MATCH(P117,LARGE(IF($F$3:$F$251=F117,$P$3:$P$251),ROW($1:$251)),0)</f>
        <v>1</v>
      </c>
      <c r="R117" s="13">
        <f t="shared" si="4"/>
        <v>0</v>
      </c>
    </row>
    <row r="118" ht="26.45" customHeight="1" spans="1:18">
      <c r="A118" s="13">
        <v>117</v>
      </c>
      <c r="B118" s="14" t="s">
        <v>59</v>
      </c>
      <c r="C118" s="15" t="s">
        <v>659</v>
      </c>
      <c r="D118" s="14" t="s">
        <v>58</v>
      </c>
      <c r="E118" s="14" t="s">
        <v>56</v>
      </c>
      <c r="F118" s="14" t="s">
        <v>57</v>
      </c>
      <c r="G118" s="16" t="s">
        <v>551</v>
      </c>
      <c r="H118" s="17" t="s">
        <v>655</v>
      </c>
      <c r="I118" s="17" t="s">
        <v>342</v>
      </c>
      <c r="J118" s="13">
        <v>1</v>
      </c>
      <c r="K118" s="13">
        <v>10</v>
      </c>
      <c r="L118" s="27">
        <v>70.19</v>
      </c>
      <c r="M118" s="28">
        <f t="array" ref="M118">MATCH(L118,LARGE(IF($F$3:$F$250=F118,$L$3:$L$250),ROW($1:$250)),0)</f>
        <v>2</v>
      </c>
      <c r="N118" s="29">
        <v>85.96</v>
      </c>
      <c r="O118" s="30">
        <f t="array" ref="O118">MATCH(N118,LARGE(IF($F$3:$F$251=F118,$N$3:$N$251),ROW($1:$251)),0)</f>
        <v>3</v>
      </c>
      <c r="P118" s="31">
        <f t="shared" si="5"/>
        <v>76.498</v>
      </c>
      <c r="Q118" s="35">
        <f t="array" ref="Q118">MATCH(P118,LARGE(IF($F$3:$F$251=F118,$P$3:$P$251),ROW($1:$251)),0)</f>
        <v>2</v>
      </c>
      <c r="R118" s="13">
        <f t="shared" si="4"/>
        <v>0</v>
      </c>
    </row>
    <row r="119" ht="26.45" customHeight="1" spans="1:18">
      <c r="A119" s="13">
        <v>115</v>
      </c>
      <c r="B119" s="14" t="s">
        <v>61</v>
      </c>
      <c r="C119" s="15" t="s">
        <v>660</v>
      </c>
      <c r="D119" s="14" t="s">
        <v>60</v>
      </c>
      <c r="E119" s="14" t="s">
        <v>56</v>
      </c>
      <c r="F119" s="18" t="s">
        <v>57</v>
      </c>
      <c r="G119" s="16" t="s">
        <v>551</v>
      </c>
      <c r="H119" s="17" t="s">
        <v>655</v>
      </c>
      <c r="I119" s="17" t="s">
        <v>342</v>
      </c>
      <c r="J119" s="13">
        <v>1</v>
      </c>
      <c r="K119" s="13">
        <v>7</v>
      </c>
      <c r="L119" s="27">
        <v>66.31</v>
      </c>
      <c r="M119" s="28">
        <f t="array" ref="M119">MATCH(L119,LARGE(IF($F$3:$F$250=F119,$L$3:$L$250),ROW($1:$250)),0)</f>
        <v>3</v>
      </c>
      <c r="N119" s="29">
        <v>86.08</v>
      </c>
      <c r="O119" s="30">
        <f t="array" ref="O119">MATCH(N119,LARGE(IF($F$3:$F$251=F119,$N$3:$N$251),ROW($1:$251)),0)</f>
        <v>1</v>
      </c>
      <c r="P119" s="31">
        <f t="shared" si="5"/>
        <v>74.218</v>
      </c>
      <c r="Q119" s="35">
        <f t="array" ref="Q119">MATCH(P119,LARGE(IF($F$3:$F$251=F119,$P$3:$P$251),ROW($1:$251)),0)</f>
        <v>3</v>
      </c>
      <c r="R119" s="13">
        <f t="shared" si="4"/>
        <v>0</v>
      </c>
    </row>
    <row r="120" ht="26.45" customHeight="1" spans="1:18">
      <c r="A120" s="13">
        <v>118</v>
      </c>
      <c r="B120" s="14" t="s">
        <v>91</v>
      </c>
      <c r="C120" s="15" t="s">
        <v>661</v>
      </c>
      <c r="D120" s="14" t="s">
        <v>90</v>
      </c>
      <c r="E120" s="14" t="s">
        <v>92</v>
      </c>
      <c r="F120" s="14" t="s">
        <v>93</v>
      </c>
      <c r="G120" s="16" t="s">
        <v>551</v>
      </c>
      <c r="H120" s="17" t="s">
        <v>647</v>
      </c>
      <c r="I120" s="17" t="s">
        <v>342</v>
      </c>
      <c r="J120" s="13">
        <v>2</v>
      </c>
      <c r="K120" s="13">
        <v>11</v>
      </c>
      <c r="L120" s="27">
        <v>75.56</v>
      </c>
      <c r="M120" s="28">
        <f t="array" ref="M120">MATCH(L120,LARGE(IF($F$3:$F$250=F120,$L$3:$L$250),ROW($1:$250)),0)</f>
        <v>1</v>
      </c>
      <c r="N120" s="29">
        <v>83.92</v>
      </c>
      <c r="O120" s="30">
        <f t="array" ref="O120">MATCH(N120,LARGE(IF($F$3:$F$251=F120,$N$3:$N$251),ROW($1:$251)),0)</f>
        <v>1</v>
      </c>
      <c r="P120" s="31">
        <f t="shared" si="5"/>
        <v>78.904</v>
      </c>
      <c r="Q120" s="35">
        <f t="array" ref="Q120">MATCH(P120,LARGE(IF($F$3:$F$251=F120,$P$3:$P$251),ROW($1:$251)),0)</f>
        <v>1</v>
      </c>
      <c r="R120" s="13">
        <f t="shared" si="4"/>
        <v>0</v>
      </c>
    </row>
    <row r="121" ht="26.45" customHeight="1" spans="1:18">
      <c r="A121" s="13">
        <v>119</v>
      </c>
      <c r="B121" s="14" t="s">
        <v>95</v>
      </c>
      <c r="C121" s="15" t="s">
        <v>662</v>
      </c>
      <c r="D121" s="14" t="s">
        <v>94</v>
      </c>
      <c r="E121" s="14" t="s">
        <v>92</v>
      </c>
      <c r="F121" s="14" t="s">
        <v>93</v>
      </c>
      <c r="G121" s="16" t="s">
        <v>551</v>
      </c>
      <c r="H121" s="17" t="s">
        <v>647</v>
      </c>
      <c r="I121" s="17" t="s">
        <v>342</v>
      </c>
      <c r="J121" s="13">
        <v>2</v>
      </c>
      <c r="K121" s="13">
        <v>1</v>
      </c>
      <c r="L121" s="27">
        <v>73.19</v>
      </c>
      <c r="M121" s="28">
        <f t="array" ref="M121">MATCH(L121,LARGE(IF($F$3:$F$250=F121,$L$3:$L$250),ROW($1:$250)),0)</f>
        <v>2</v>
      </c>
      <c r="N121" s="29">
        <v>83.88</v>
      </c>
      <c r="O121" s="30">
        <f t="array" ref="O121">MATCH(N121,LARGE(IF($F$3:$F$251=F121,$N$3:$N$251),ROW($1:$251)),0)</f>
        <v>2</v>
      </c>
      <c r="P121" s="31">
        <f t="shared" si="5"/>
        <v>77.466</v>
      </c>
      <c r="Q121" s="35">
        <f t="array" ref="Q121">MATCH(P121,LARGE(IF($F$3:$F$251=F121,$P$3:$P$251),ROW($1:$251)),0)</f>
        <v>2</v>
      </c>
      <c r="R121" s="13">
        <f t="shared" si="4"/>
        <v>0</v>
      </c>
    </row>
    <row r="122" ht="26.45" customHeight="1" spans="1:18">
      <c r="A122" s="13">
        <v>120</v>
      </c>
      <c r="B122" s="14" t="s">
        <v>97</v>
      </c>
      <c r="C122" s="15" t="s">
        <v>663</v>
      </c>
      <c r="D122" s="14" t="s">
        <v>96</v>
      </c>
      <c r="E122" s="14" t="s">
        <v>92</v>
      </c>
      <c r="F122" s="14" t="s">
        <v>93</v>
      </c>
      <c r="G122" s="16" t="s">
        <v>551</v>
      </c>
      <c r="H122" s="17" t="s">
        <v>647</v>
      </c>
      <c r="I122" s="17" t="s">
        <v>342</v>
      </c>
      <c r="J122" s="13">
        <v>2</v>
      </c>
      <c r="K122" s="13">
        <v>6</v>
      </c>
      <c r="L122" s="27">
        <v>70.39</v>
      </c>
      <c r="M122" s="28">
        <f t="array" ref="M122">MATCH(L122,LARGE(IF($F$3:$F$250=F122,$L$3:$L$250),ROW($1:$250)),0)</f>
        <v>3</v>
      </c>
      <c r="N122" s="29">
        <v>83.86</v>
      </c>
      <c r="O122" s="30">
        <f t="array" ref="O122">MATCH(N122,LARGE(IF($F$3:$F$251=F122,$N$3:$N$251),ROW($1:$251)),0)</f>
        <v>3</v>
      </c>
      <c r="P122" s="31">
        <f t="shared" si="5"/>
        <v>75.778</v>
      </c>
      <c r="Q122" s="35">
        <f t="array" ref="Q122">MATCH(P122,LARGE(IF($F$3:$F$251=F122,$P$3:$P$251),ROW($1:$251)),0)</f>
        <v>3</v>
      </c>
      <c r="R122" s="13">
        <f t="shared" si="4"/>
        <v>0</v>
      </c>
    </row>
    <row r="123" ht="26.45" customHeight="1" spans="1:18">
      <c r="A123" s="13">
        <v>121</v>
      </c>
      <c r="B123" s="14" t="s">
        <v>164</v>
      </c>
      <c r="C123" s="15" t="s">
        <v>664</v>
      </c>
      <c r="D123" s="14" t="s">
        <v>163</v>
      </c>
      <c r="E123" s="14" t="s">
        <v>165</v>
      </c>
      <c r="F123" s="14" t="s">
        <v>166</v>
      </c>
      <c r="G123" s="16" t="s">
        <v>556</v>
      </c>
      <c r="H123" s="17" t="s">
        <v>665</v>
      </c>
      <c r="I123" s="17" t="s">
        <v>342</v>
      </c>
      <c r="J123" s="13">
        <v>3</v>
      </c>
      <c r="K123" s="13">
        <v>7</v>
      </c>
      <c r="L123" s="27">
        <v>75.9</v>
      </c>
      <c r="M123" s="28">
        <f t="array" ref="M123">MATCH(L123,LARGE(IF($F$3:$F$250=F123,$L$3:$L$250),ROW($1:$250)),0)</f>
        <v>1</v>
      </c>
      <c r="N123" s="29">
        <v>84.58</v>
      </c>
      <c r="O123" s="30">
        <f t="array" ref="O123">MATCH(N123,LARGE(IF($F$3:$F$251=F123,$N$3:$N$251),ROW($1:$251)),0)</f>
        <v>1</v>
      </c>
      <c r="P123" s="31">
        <f t="shared" si="5"/>
        <v>79.372</v>
      </c>
      <c r="Q123" s="35">
        <f t="array" ref="Q123">MATCH(P123,LARGE(IF($F$3:$F$251=F123,$P$3:$P$251),ROW($1:$251)),0)</f>
        <v>1</v>
      </c>
      <c r="R123" s="13">
        <f t="shared" si="4"/>
        <v>0</v>
      </c>
    </row>
    <row r="124" ht="26.45" customHeight="1" spans="1:18">
      <c r="A124" s="13">
        <v>122</v>
      </c>
      <c r="B124" s="14" t="s">
        <v>168</v>
      </c>
      <c r="C124" s="15" t="s">
        <v>666</v>
      </c>
      <c r="D124" s="14" t="s">
        <v>167</v>
      </c>
      <c r="E124" s="14" t="s">
        <v>165</v>
      </c>
      <c r="F124" s="14" t="s">
        <v>166</v>
      </c>
      <c r="G124" s="16" t="s">
        <v>556</v>
      </c>
      <c r="H124" s="17" t="s">
        <v>665</v>
      </c>
      <c r="I124" s="17" t="s">
        <v>342</v>
      </c>
      <c r="J124" s="13">
        <v>3</v>
      </c>
      <c r="K124" s="13">
        <v>8</v>
      </c>
      <c r="L124" s="27">
        <v>72.39</v>
      </c>
      <c r="M124" s="28">
        <f t="array" ref="M124">MATCH(L124,LARGE(IF($F$3:$F$250=F124,$L$3:$L$250),ROW($1:$250)),0)</f>
        <v>2</v>
      </c>
      <c r="N124" s="29">
        <v>83.34</v>
      </c>
      <c r="O124" s="30">
        <f t="array" ref="O124">MATCH(N124,LARGE(IF($F$3:$F$251=F124,$N$3:$N$251),ROW($1:$251)),0)</f>
        <v>2</v>
      </c>
      <c r="P124" s="31">
        <f t="shared" si="5"/>
        <v>76.77</v>
      </c>
      <c r="Q124" s="35">
        <f t="array" ref="Q124">MATCH(P124,LARGE(IF($F$3:$F$251=F124,$P$3:$P$251),ROW($1:$251)),0)</f>
        <v>2</v>
      </c>
      <c r="R124" s="13">
        <f t="shared" si="4"/>
        <v>0</v>
      </c>
    </row>
    <row r="125" ht="26.45" customHeight="1" spans="1:18">
      <c r="A125" s="13">
        <v>123</v>
      </c>
      <c r="B125" s="14" t="s">
        <v>170</v>
      </c>
      <c r="C125" s="15" t="s">
        <v>667</v>
      </c>
      <c r="D125" s="14" t="s">
        <v>169</v>
      </c>
      <c r="E125" s="14" t="s">
        <v>165</v>
      </c>
      <c r="F125" s="14" t="s">
        <v>166</v>
      </c>
      <c r="G125" s="16" t="s">
        <v>556</v>
      </c>
      <c r="H125" s="17" t="s">
        <v>665</v>
      </c>
      <c r="I125" s="17" t="s">
        <v>342</v>
      </c>
      <c r="J125" s="13">
        <v>3</v>
      </c>
      <c r="K125" s="13">
        <v>1</v>
      </c>
      <c r="L125" s="27">
        <v>70.42</v>
      </c>
      <c r="M125" s="28">
        <f t="array" ref="M125">MATCH(L125,LARGE(IF($F$3:$F$250=F125,$L$3:$L$250),ROW($1:$250)),0)</f>
        <v>3</v>
      </c>
      <c r="N125" s="29">
        <v>83.3</v>
      </c>
      <c r="O125" s="30">
        <f t="array" ref="O125">MATCH(N125,LARGE(IF($F$3:$F$251=F125,$N$3:$N$251),ROW($1:$251)),0)</f>
        <v>3</v>
      </c>
      <c r="P125" s="31">
        <f t="shared" si="5"/>
        <v>75.572</v>
      </c>
      <c r="Q125" s="35">
        <f t="array" ref="Q125">MATCH(P125,LARGE(IF($F$3:$F$251=F125,$P$3:$P$251),ROW($1:$251)),0)</f>
        <v>3</v>
      </c>
      <c r="R125" s="13">
        <f t="shared" si="4"/>
        <v>0</v>
      </c>
    </row>
    <row r="126" ht="26.45" customHeight="1" spans="1:18">
      <c r="A126" s="13">
        <v>126</v>
      </c>
      <c r="B126" s="14" t="s">
        <v>198</v>
      </c>
      <c r="C126" s="15" t="s">
        <v>668</v>
      </c>
      <c r="D126" s="14" t="s">
        <v>197</v>
      </c>
      <c r="E126" s="14" t="s">
        <v>199</v>
      </c>
      <c r="F126" s="14" t="s">
        <v>200</v>
      </c>
      <c r="G126" s="16" t="s">
        <v>556</v>
      </c>
      <c r="H126" s="17" t="s">
        <v>665</v>
      </c>
      <c r="I126" s="17" t="s">
        <v>342</v>
      </c>
      <c r="J126" s="13">
        <v>3</v>
      </c>
      <c r="K126" s="13">
        <v>6</v>
      </c>
      <c r="L126" s="27">
        <v>74.72</v>
      </c>
      <c r="M126" s="28">
        <f t="array" ref="M126">MATCH(L126,LARGE(IF($F$3:$F$250=F126,$L$3:$L$250),ROW($1:$250)),0)</f>
        <v>1</v>
      </c>
      <c r="N126" s="29">
        <v>83.9</v>
      </c>
      <c r="O126" s="30">
        <f t="array" ref="O126">MATCH(N126,LARGE(IF($F$3:$F$251=F126,$N$3:$N$251),ROW($1:$251)),0)</f>
        <v>3</v>
      </c>
      <c r="P126" s="31">
        <f t="shared" si="5"/>
        <v>78.392</v>
      </c>
      <c r="Q126" s="35">
        <f t="array" ref="Q126">MATCH(P126,LARGE(IF($F$3:$F$251=F126,$P$3:$P$251),ROW($1:$251)),0)</f>
        <v>1</v>
      </c>
      <c r="R126" s="13">
        <f t="shared" si="4"/>
        <v>0</v>
      </c>
    </row>
    <row r="127" ht="26.45" customHeight="1" spans="1:18">
      <c r="A127" s="13">
        <v>124</v>
      </c>
      <c r="B127" s="14" t="s">
        <v>202</v>
      </c>
      <c r="C127" s="15" t="s">
        <v>669</v>
      </c>
      <c r="D127" s="14" t="s">
        <v>201</v>
      </c>
      <c r="E127" s="14" t="s">
        <v>199</v>
      </c>
      <c r="F127" s="14" t="s">
        <v>200</v>
      </c>
      <c r="G127" s="16" t="s">
        <v>556</v>
      </c>
      <c r="H127" s="17" t="s">
        <v>665</v>
      </c>
      <c r="I127" s="17" t="s">
        <v>342</v>
      </c>
      <c r="J127" s="13">
        <v>3</v>
      </c>
      <c r="K127" s="13">
        <v>2</v>
      </c>
      <c r="L127" s="27">
        <v>71.45</v>
      </c>
      <c r="M127" s="28">
        <f t="array" ref="M127">MATCH(L127,LARGE(IF($F$3:$F$250=F127,$L$3:$L$250),ROW($1:$250)),0)</f>
        <v>2</v>
      </c>
      <c r="N127" s="29">
        <v>84.62</v>
      </c>
      <c r="O127" s="30">
        <f t="array" ref="O127">MATCH(N127,LARGE(IF($F$3:$F$251=F127,$N$3:$N$251),ROW($1:$251)),0)</f>
        <v>1</v>
      </c>
      <c r="P127" s="31">
        <f t="shared" si="5"/>
        <v>76.718</v>
      </c>
      <c r="Q127" s="35">
        <f t="array" ref="Q127">MATCH(P127,LARGE(IF($F$3:$F$251=F127,$P$3:$P$251),ROW($1:$251)),0)</f>
        <v>2</v>
      </c>
      <c r="R127" s="13">
        <f t="shared" si="4"/>
        <v>0</v>
      </c>
    </row>
    <row r="128" ht="26.45" customHeight="1" spans="1:18">
      <c r="A128" s="13">
        <v>125</v>
      </c>
      <c r="B128" s="14" t="s">
        <v>204</v>
      </c>
      <c r="C128" s="15" t="s">
        <v>670</v>
      </c>
      <c r="D128" s="14" t="s">
        <v>203</v>
      </c>
      <c r="E128" s="14" t="s">
        <v>199</v>
      </c>
      <c r="F128" s="14" t="s">
        <v>200</v>
      </c>
      <c r="G128" s="16" t="s">
        <v>556</v>
      </c>
      <c r="H128" s="17" t="s">
        <v>665</v>
      </c>
      <c r="I128" s="17" t="s">
        <v>342</v>
      </c>
      <c r="J128" s="13">
        <v>3</v>
      </c>
      <c r="K128" s="13">
        <v>5</v>
      </c>
      <c r="L128" s="27">
        <v>71.16</v>
      </c>
      <c r="M128" s="28">
        <f t="array" ref="M128">MATCH(L128,LARGE(IF($F$3:$F$250=F128,$L$3:$L$250),ROW($1:$250)),0)</f>
        <v>3</v>
      </c>
      <c r="N128" s="29">
        <v>84.32</v>
      </c>
      <c r="O128" s="30">
        <f t="array" ref="O128">MATCH(N128,LARGE(IF($F$3:$F$251=F128,$N$3:$N$251),ROW($1:$251)),0)</f>
        <v>2</v>
      </c>
      <c r="P128" s="31">
        <f t="shared" si="5"/>
        <v>76.424</v>
      </c>
      <c r="Q128" s="35">
        <f t="array" ref="Q128">MATCH(P128,LARGE(IF($F$3:$F$251=F128,$P$3:$P$251),ROW($1:$251)),0)</f>
        <v>3</v>
      </c>
      <c r="R128" s="13">
        <f t="shared" si="4"/>
        <v>0</v>
      </c>
    </row>
    <row r="129" ht="26.45" customHeight="1" spans="1:18">
      <c r="A129" s="13">
        <v>127</v>
      </c>
      <c r="B129" s="14" t="s">
        <v>228</v>
      </c>
      <c r="C129" s="15" t="s">
        <v>671</v>
      </c>
      <c r="D129" s="14" t="s">
        <v>227</v>
      </c>
      <c r="E129" s="14" t="s">
        <v>229</v>
      </c>
      <c r="F129" s="14" t="s">
        <v>230</v>
      </c>
      <c r="G129" s="16" t="s">
        <v>556</v>
      </c>
      <c r="H129" s="17" t="s">
        <v>672</v>
      </c>
      <c r="I129" s="17" t="s">
        <v>342</v>
      </c>
      <c r="J129" s="13">
        <v>4</v>
      </c>
      <c r="K129" s="13">
        <v>2</v>
      </c>
      <c r="L129" s="27">
        <v>70.53</v>
      </c>
      <c r="M129" s="28">
        <f t="array" ref="M129">MATCH(L129,LARGE(IF($F$3:$F$250=F129,$L$3:$L$250),ROW($1:$250)),0)</f>
        <v>1</v>
      </c>
      <c r="N129" s="29">
        <v>84.46</v>
      </c>
      <c r="O129" s="30">
        <f t="array" ref="O129">MATCH(N129,LARGE(IF($F$3:$F$251=F129,$N$3:$N$251),ROW($1:$251)),0)</f>
        <v>1</v>
      </c>
      <c r="P129" s="31">
        <f t="shared" si="5"/>
        <v>76.102</v>
      </c>
      <c r="Q129" s="35">
        <f t="array" ref="Q129">MATCH(P129,LARGE(IF($F$3:$F$251=F129,$P$3:$P$251),ROW($1:$251)),0)</f>
        <v>1</v>
      </c>
      <c r="R129" s="13">
        <f t="shared" si="4"/>
        <v>0</v>
      </c>
    </row>
    <row r="130" ht="26.45" customHeight="1" spans="1:18">
      <c r="A130" s="13">
        <v>128</v>
      </c>
      <c r="B130" s="14" t="s">
        <v>232</v>
      </c>
      <c r="C130" s="15" t="s">
        <v>673</v>
      </c>
      <c r="D130" s="14" t="s">
        <v>231</v>
      </c>
      <c r="E130" s="14" t="s">
        <v>229</v>
      </c>
      <c r="F130" s="14" t="s">
        <v>230</v>
      </c>
      <c r="G130" s="16" t="s">
        <v>556</v>
      </c>
      <c r="H130" s="17" t="s">
        <v>672</v>
      </c>
      <c r="I130" s="17" t="s">
        <v>342</v>
      </c>
      <c r="J130" s="13">
        <v>4</v>
      </c>
      <c r="K130" s="13">
        <v>9</v>
      </c>
      <c r="L130" s="27">
        <v>70.3</v>
      </c>
      <c r="M130" s="28">
        <f t="array" ref="M130">MATCH(L130,LARGE(IF($F$3:$F$250=F130,$L$3:$L$250),ROW($1:$250)),0)</f>
        <v>2</v>
      </c>
      <c r="N130" s="29">
        <v>83.76</v>
      </c>
      <c r="O130" s="30">
        <f t="array" ref="O130">MATCH(N130,LARGE(IF($F$3:$F$251=F130,$N$3:$N$251),ROW($1:$251)),0)</f>
        <v>2</v>
      </c>
      <c r="P130" s="31">
        <f t="shared" si="5"/>
        <v>75.684</v>
      </c>
      <c r="Q130" s="35">
        <f t="array" ref="Q130">MATCH(P130,LARGE(IF($F$3:$F$251=F130,$P$3:$P$251),ROW($1:$251)),0)</f>
        <v>2</v>
      </c>
      <c r="R130" s="13">
        <f t="shared" si="4"/>
        <v>0</v>
      </c>
    </row>
    <row r="131" ht="26.45" customHeight="1" spans="1:18">
      <c r="A131" s="13">
        <v>129</v>
      </c>
      <c r="B131" s="14" t="s">
        <v>234</v>
      </c>
      <c r="C131" s="15" t="s">
        <v>674</v>
      </c>
      <c r="D131" s="14" t="s">
        <v>233</v>
      </c>
      <c r="E131" s="14" t="s">
        <v>229</v>
      </c>
      <c r="F131" s="14" t="s">
        <v>230</v>
      </c>
      <c r="G131" s="16" t="s">
        <v>556</v>
      </c>
      <c r="H131" s="17" t="s">
        <v>672</v>
      </c>
      <c r="I131" s="17" t="s">
        <v>342</v>
      </c>
      <c r="J131" s="13">
        <v>4</v>
      </c>
      <c r="K131" s="13">
        <v>1</v>
      </c>
      <c r="L131" s="27">
        <v>66.9</v>
      </c>
      <c r="M131" s="28">
        <f t="array" ref="M131">MATCH(L131,LARGE(IF($F$3:$F$250=F131,$L$3:$L$250),ROW($1:$250)),0)</f>
        <v>3</v>
      </c>
      <c r="N131" s="29">
        <v>83.54</v>
      </c>
      <c r="O131" s="30">
        <f t="array" ref="O131">MATCH(N131,LARGE(IF($F$3:$F$251=F131,$N$3:$N$251),ROW($1:$251)),0)</f>
        <v>3</v>
      </c>
      <c r="P131" s="31">
        <f t="shared" si="5"/>
        <v>73.556</v>
      </c>
      <c r="Q131" s="35">
        <f t="array" ref="Q131">MATCH(P131,LARGE(IF($F$3:$F$251=F131,$P$3:$P$251),ROW($1:$251)),0)</f>
        <v>3</v>
      </c>
      <c r="R131" s="13">
        <f t="shared" si="4"/>
        <v>0</v>
      </c>
    </row>
    <row r="132" ht="26.45" customHeight="1" spans="1:18">
      <c r="A132" s="13">
        <v>131</v>
      </c>
      <c r="B132" s="14" t="s">
        <v>279</v>
      </c>
      <c r="C132" s="15" t="s">
        <v>675</v>
      </c>
      <c r="D132" s="14" t="s">
        <v>278</v>
      </c>
      <c r="E132" s="14" t="s">
        <v>280</v>
      </c>
      <c r="F132" s="14" t="s">
        <v>281</v>
      </c>
      <c r="G132" s="16" t="s">
        <v>543</v>
      </c>
      <c r="H132" s="17" t="s">
        <v>651</v>
      </c>
      <c r="I132" s="17" t="s">
        <v>342</v>
      </c>
      <c r="J132" s="13">
        <v>5</v>
      </c>
      <c r="K132" s="13">
        <v>4</v>
      </c>
      <c r="L132" s="27">
        <v>76.95</v>
      </c>
      <c r="M132" s="28">
        <f t="array" ref="M132">MATCH(L132,LARGE(IF($F$3:$F$250=F132,$L$3:$L$250),ROW($1:$250)),0)</f>
        <v>1</v>
      </c>
      <c r="N132" s="29">
        <v>83.42</v>
      </c>
      <c r="O132" s="30">
        <f t="array" ref="O132">MATCH(N132,LARGE(IF($F$3:$F$251=F132,$N$3:$N$251),ROW($1:$251)),0)</f>
        <v>2</v>
      </c>
      <c r="P132" s="31">
        <f t="shared" ref="P132:P163" si="6">L132*0.6+N132*0.4</f>
        <v>79.538</v>
      </c>
      <c r="Q132" s="35">
        <f t="array" ref="Q132">MATCH(P132,LARGE(IF($F$3:$F$251=F132,$P$3:$P$251),ROW($1:$251)),0)</f>
        <v>1</v>
      </c>
      <c r="R132" s="13">
        <f t="shared" ref="R132:R163" si="7">M132-Q132</f>
        <v>0</v>
      </c>
    </row>
    <row r="133" ht="26.45" customHeight="1" spans="1:18">
      <c r="A133" s="13">
        <v>130</v>
      </c>
      <c r="B133" s="14" t="s">
        <v>283</v>
      </c>
      <c r="C133" s="15" t="s">
        <v>676</v>
      </c>
      <c r="D133" s="14" t="s">
        <v>282</v>
      </c>
      <c r="E133" s="14" t="s">
        <v>280</v>
      </c>
      <c r="F133" s="14" t="s">
        <v>281</v>
      </c>
      <c r="G133" s="16" t="s">
        <v>543</v>
      </c>
      <c r="H133" s="17" t="s">
        <v>651</v>
      </c>
      <c r="I133" s="17" t="s">
        <v>342</v>
      </c>
      <c r="J133" s="13">
        <v>5</v>
      </c>
      <c r="K133" s="13">
        <v>1</v>
      </c>
      <c r="L133" s="27">
        <v>68.51</v>
      </c>
      <c r="M133" s="28">
        <f t="array" ref="M133">MATCH(L133,LARGE(IF($F$3:$F$250=F133,$L$3:$L$250),ROW($1:$250)),0)</f>
        <v>3</v>
      </c>
      <c r="N133" s="29">
        <v>84.32</v>
      </c>
      <c r="O133" s="30">
        <f t="array" ref="O133">MATCH(N133,LARGE(IF($F$3:$F$251=F133,$N$3:$N$251),ROW($1:$251)),0)</f>
        <v>1</v>
      </c>
      <c r="P133" s="31">
        <f t="shared" si="6"/>
        <v>74.834</v>
      </c>
      <c r="Q133" s="35">
        <f t="array" ref="Q133">MATCH(P133,LARGE(IF($F$3:$F$251=F133,$P$3:$P$251),ROW($1:$251)),0)</f>
        <v>2</v>
      </c>
      <c r="R133" s="13">
        <f t="shared" si="7"/>
        <v>1</v>
      </c>
    </row>
    <row r="134" ht="26.45" customHeight="1" spans="1:18">
      <c r="A134" s="13">
        <v>132</v>
      </c>
      <c r="B134" s="14" t="s">
        <v>285</v>
      </c>
      <c r="C134" s="15" t="s">
        <v>677</v>
      </c>
      <c r="D134" s="14" t="s">
        <v>284</v>
      </c>
      <c r="E134" s="14" t="s">
        <v>280</v>
      </c>
      <c r="F134" s="14" t="s">
        <v>281</v>
      </c>
      <c r="G134" s="16" t="s">
        <v>543</v>
      </c>
      <c r="H134" s="17" t="s">
        <v>651</v>
      </c>
      <c r="I134" s="17" t="s">
        <v>342</v>
      </c>
      <c r="J134" s="13">
        <v>5</v>
      </c>
      <c r="K134" s="13">
        <v>8</v>
      </c>
      <c r="L134" s="27">
        <v>68.89</v>
      </c>
      <c r="M134" s="28">
        <f t="array" ref="M134">MATCH(L134,LARGE(IF($F$3:$F$250=F134,$L$3:$L$250),ROW($1:$250)),0)</f>
        <v>2</v>
      </c>
      <c r="N134" s="29">
        <v>83.36</v>
      </c>
      <c r="O134" s="30">
        <f t="array" ref="O134">MATCH(N134,LARGE(IF($F$3:$F$251=F134,$N$3:$N$251),ROW($1:$251)),0)</f>
        <v>3</v>
      </c>
      <c r="P134" s="31">
        <f t="shared" si="6"/>
        <v>74.678</v>
      </c>
      <c r="Q134" s="35">
        <f t="array" ref="Q134">MATCH(P134,LARGE(IF($F$3:$F$251=F134,$P$3:$P$251),ROW($1:$251)),0)</f>
        <v>3</v>
      </c>
      <c r="R134" s="13">
        <f t="shared" si="7"/>
        <v>-1</v>
      </c>
    </row>
    <row r="135" ht="26.45" customHeight="1" spans="1:18">
      <c r="A135" s="13">
        <v>135</v>
      </c>
      <c r="B135" s="14" t="s">
        <v>309</v>
      </c>
      <c r="C135" s="15" t="s">
        <v>678</v>
      </c>
      <c r="D135" s="14" t="s">
        <v>308</v>
      </c>
      <c r="E135" s="14" t="s">
        <v>310</v>
      </c>
      <c r="F135" s="14" t="s">
        <v>311</v>
      </c>
      <c r="G135" s="16" t="s">
        <v>543</v>
      </c>
      <c r="H135" s="17" t="s">
        <v>679</v>
      </c>
      <c r="I135" s="17" t="s">
        <v>342</v>
      </c>
      <c r="J135" s="13">
        <v>6</v>
      </c>
      <c r="K135" s="13">
        <v>8</v>
      </c>
      <c r="L135" s="27">
        <v>78.1</v>
      </c>
      <c r="M135" s="28">
        <f t="array" ref="M135">MATCH(L135,LARGE(IF($F$3:$F$250=F135,$L$3:$L$250),ROW($1:$250)),0)</f>
        <v>1</v>
      </c>
      <c r="N135" s="29">
        <v>83.5</v>
      </c>
      <c r="O135" s="30">
        <f t="array" ref="O135">MATCH(N135,LARGE(IF($F$3:$F$251=F135,$N$3:$N$251),ROW($1:$251)),0)</f>
        <v>3</v>
      </c>
      <c r="P135" s="31">
        <f t="shared" si="6"/>
        <v>80.26</v>
      </c>
      <c r="Q135" s="35">
        <f t="array" ref="Q135">MATCH(P135,LARGE(IF($F$3:$F$251=F135,$P$3:$P$251),ROW($1:$251)),0)</f>
        <v>1</v>
      </c>
      <c r="R135" s="13">
        <f t="shared" si="7"/>
        <v>0</v>
      </c>
    </row>
    <row r="136" ht="26.45" customHeight="1" spans="1:18">
      <c r="A136" s="13">
        <v>133</v>
      </c>
      <c r="B136" s="14" t="s">
        <v>313</v>
      </c>
      <c r="C136" s="15" t="s">
        <v>680</v>
      </c>
      <c r="D136" s="14" t="s">
        <v>312</v>
      </c>
      <c r="E136" s="14" t="s">
        <v>310</v>
      </c>
      <c r="F136" s="14" t="s">
        <v>311</v>
      </c>
      <c r="G136" s="16" t="s">
        <v>543</v>
      </c>
      <c r="H136" s="17" t="s">
        <v>679</v>
      </c>
      <c r="I136" s="17" t="s">
        <v>342</v>
      </c>
      <c r="J136" s="13">
        <v>6</v>
      </c>
      <c r="K136" s="13">
        <v>7</v>
      </c>
      <c r="L136" s="27">
        <v>77.18</v>
      </c>
      <c r="M136" s="28">
        <f t="array" ref="M136">MATCH(L136,LARGE(IF($F$3:$F$250=F136,$L$3:$L$250),ROW($1:$250)),0)</f>
        <v>2</v>
      </c>
      <c r="N136" s="29">
        <v>84.24</v>
      </c>
      <c r="O136" s="30">
        <f t="array" ref="O136">MATCH(N136,LARGE(IF($F$3:$F$251=F136,$N$3:$N$251),ROW($1:$251)),0)</f>
        <v>1</v>
      </c>
      <c r="P136" s="31">
        <f t="shared" si="6"/>
        <v>80.004</v>
      </c>
      <c r="Q136" s="35">
        <f t="array" ref="Q136">MATCH(P136,LARGE(IF($F$3:$F$251=F136,$P$3:$P$251),ROW($1:$251)),0)</f>
        <v>2</v>
      </c>
      <c r="R136" s="13">
        <f t="shared" si="7"/>
        <v>0</v>
      </c>
    </row>
    <row r="137" ht="26.45" customHeight="1" spans="1:18">
      <c r="A137" s="13">
        <v>134</v>
      </c>
      <c r="B137" s="14" t="s">
        <v>315</v>
      </c>
      <c r="C137" s="15" t="s">
        <v>681</v>
      </c>
      <c r="D137" s="14" t="s">
        <v>314</v>
      </c>
      <c r="E137" s="14" t="s">
        <v>310</v>
      </c>
      <c r="F137" s="14" t="s">
        <v>311</v>
      </c>
      <c r="G137" s="16" t="s">
        <v>543</v>
      </c>
      <c r="H137" s="17" t="s">
        <v>679</v>
      </c>
      <c r="I137" s="17" t="s">
        <v>342</v>
      </c>
      <c r="J137" s="13">
        <v>6</v>
      </c>
      <c r="K137" s="13">
        <v>3</v>
      </c>
      <c r="L137" s="27">
        <v>76.23</v>
      </c>
      <c r="M137" s="28">
        <f t="array" ref="M137">MATCH(L137,LARGE(IF($F$3:$F$250=F137,$L$3:$L$250),ROW($1:$250)),0)</f>
        <v>3</v>
      </c>
      <c r="N137" s="29">
        <v>83.92</v>
      </c>
      <c r="O137" s="30">
        <f t="array" ref="O137">MATCH(N137,LARGE(IF($F$3:$F$251=F137,$N$3:$N$251),ROW($1:$251)),0)</f>
        <v>2</v>
      </c>
      <c r="P137" s="31">
        <f t="shared" si="6"/>
        <v>79.306</v>
      </c>
      <c r="Q137" s="35">
        <f t="array" ref="Q137">MATCH(P137,LARGE(IF($F$3:$F$251=F137,$P$3:$P$251),ROW($1:$251)),0)</f>
        <v>3</v>
      </c>
      <c r="R137" s="13">
        <f t="shared" si="7"/>
        <v>0</v>
      </c>
    </row>
    <row r="138" ht="26.45" customHeight="1" spans="1:18">
      <c r="A138" s="13">
        <v>136</v>
      </c>
      <c r="B138" s="14" t="s">
        <v>324</v>
      </c>
      <c r="C138" s="15" t="s">
        <v>682</v>
      </c>
      <c r="D138" s="14" t="s">
        <v>323</v>
      </c>
      <c r="E138" s="14" t="s">
        <v>325</v>
      </c>
      <c r="F138" s="14" t="s">
        <v>326</v>
      </c>
      <c r="G138" s="16" t="s">
        <v>543</v>
      </c>
      <c r="H138" s="17" t="s">
        <v>679</v>
      </c>
      <c r="I138" s="17" t="s">
        <v>342</v>
      </c>
      <c r="J138" s="13">
        <v>6</v>
      </c>
      <c r="K138" s="13">
        <v>9</v>
      </c>
      <c r="L138" s="27">
        <v>72.56</v>
      </c>
      <c r="M138" s="28">
        <f t="array" ref="M138">MATCH(L138,LARGE(IF($F$3:$F$250=F138,$L$3:$L$250),ROW($1:$250)),0)</f>
        <v>1</v>
      </c>
      <c r="N138" s="29">
        <v>84.28</v>
      </c>
      <c r="O138" s="30">
        <f t="array" ref="O138">MATCH(N138,LARGE(IF($F$3:$F$251=F138,$N$3:$N$251),ROW($1:$251)),0)</f>
        <v>1</v>
      </c>
      <c r="P138" s="31">
        <f t="shared" si="6"/>
        <v>77.248</v>
      </c>
      <c r="Q138" s="35">
        <f t="array" ref="Q138">MATCH(P138,LARGE(IF($F$3:$F$251=F138,$P$3:$P$251),ROW($1:$251)),0)</f>
        <v>1</v>
      </c>
      <c r="R138" s="13">
        <f t="shared" si="7"/>
        <v>0</v>
      </c>
    </row>
    <row r="139" ht="26.45" customHeight="1" spans="1:18">
      <c r="A139" s="13">
        <v>137</v>
      </c>
      <c r="B139" s="14" t="s">
        <v>328</v>
      </c>
      <c r="C139" s="15" t="s">
        <v>683</v>
      </c>
      <c r="D139" s="14" t="s">
        <v>327</v>
      </c>
      <c r="E139" s="14" t="s">
        <v>325</v>
      </c>
      <c r="F139" s="14" t="s">
        <v>326</v>
      </c>
      <c r="G139" s="16" t="s">
        <v>543</v>
      </c>
      <c r="H139" s="17" t="s">
        <v>679</v>
      </c>
      <c r="I139" s="17" t="s">
        <v>342</v>
      </c>
      <c r="J139" s="13">
        <v>6</v>
      </c>
      <c r="K139" s="13">
        <v>4</v>
      </c>
      <c r="L139" s="27">
        <v>71.97</v>
      </c>
      <c r="M139" s="28">
        <f t="array" ref="M139">MATCH(L139,LARGE(IF($F$3:$F$250=F139,$L$3:$L$250),ROW($1:$250)),0)</f>
        <v>2</v>
      </c>
      <c r="N139" s="29">
        <v>84</v>
      </c>
      <c r="O139" s="30">
        <f t="array" ref="O139">MATCH(N139,LARGE(IF($F$3:$F$251=F139,$N$3:$N$251),ROW($1:$251)),0)</f>
        <v>2</v>
      </c>
      <c r="P139" s="31">
        <f t="shared" si="6"/>
        <v>76.782</v>
      </c>
      <c r="Q139" s="35">
        <f t="array" ref="Q139">MATCH(P139,LARGE(IF($F$3:$F$251=F139,$P$3:$P$251),ROW($1:$251)),0)</f>
        <v>2</v>
      </c>
      <c r="R139" s="13">
        <f t="shared" si="7"/>
        <v>0</v>
      </c>
    </row>
    <row r="140" ht="26.45" customHeight="1" spans="1:18">
      <c r="A140" s="13">
        <v>138</v>
      </c>
      <c r="B140" s="14" t="s">
        <v>330</v>
      </c>
      <c r="C140" s="15" t="s">
        <v>684</v>
      </c>
      <c r="D140" s="14" t="s">
        <v>329</v>
      </c>
      <c r="E140" s="14" t="s">
        <v>325</v>
      </c>
      <c r="F140" s="14" t="s">
        <v>326</v>
      </c>
      <c r="G140" s="16" t="s">
        <v>543</v>
      </c>
      <c r="H140" s="17" t="s">
        <v>679</v>
      </c>
      <c r="I140" s="17" t="s">
        <v>342</v>
      </c>
      <c r="J140" s="13">
        <v>6</v>
      </c>
      <c r="K140" s="13">
        <v>2</v>
      </c>
      <c r="L140" s="27">
        <v>70.78</v>
      </c>
      <c r="M140" s="28">
        <f t="array" ref="M140">MATCH(L140,LARGE(IF($F$3:$F$250=F140,$L$3:$L$250),ROW($1:$250)),0)</f>
        <v>3</v>
      </c>
      <c r="N140" s="29">
        <v>83.1</v>
      </c>
      <c r="O140" s="30">
        <f t="array" ref="O140">MATCH(N140,LARGE(IF($F$3:$F$251=F140,$N$3:$N$251),ROW($1:$251)),0)</f>
        <v>3</v>
      </c>
      <c r="P140" s="31">
        <f t="shared" si="6"/>
        <v>75.708</v>
      </c>
      <c r="Q140" s="35">
        <f t="array" ref="Q140">MATCH(P140,LARGE(IF($F$3:$F$251=F140,$P$3:$P$251),ROW($1:$251)),0)</f>
        <v>3</v>
      </c>
      <c r="R140" s="13">
        <f t="shared" si="7"/>
        <v>0</v>
      </c>
    </row>
    <row r="141" ht="26.45" customHeight="1" spans="1:18">
      <c r="A141" s="13">
        <v>140</v>
      </c>
      <c r="B141" s="14" t="s">
        <v>382</v>
      </c>
      <c r="C141" s="15" t="s">
        <v>685</v>
      </c>
      <c r="D141" s="14" t="s">
        <v>381</v>
      </c>
      <c r="E141" s="14" t="s">
        <v>383</v>
      </c>
      <c r="F141" s="14" t="s">
        <v>384</v>
      </c>
      <c r="G141" s="16" t="s">
        <v>633</v>
      </c>
      <c r="H141" s="17" t="s">
        <v>686</v>
      </c>
      <c r="I141" s="17" t="s">
        <v>342</v>
      </c>
      <c r="J141" s="13">
        <v>7</v>
      </c>
      <c r="K141" s="13">
        <v>7</v>
      </c>
      <c r="L141" s="27">
        <v>82.48</v>
      </c>
      <c r="M141" s="28">
        <f t="array" ref="M141">MATCH(L141,LARGE(IF($F$3:$F$250=F141,$L$3:$L$250),ROW($1:$250)),0)</f>
        <v>1</v>
      </c>
      <c r="N141" s="29">
        <v>83.24</v>
      </c>
      <c r="O141" s="30">
        <f t="array" ref="O141">MATCH(N141,LARGE(IF($F$3:$F$251=F141,$N$3:$N$251),ROW($1:$251)),0)</f>
        <v>2</v>
      </c>
      <c r="P141" s="31">
        <f t="shared" si="6"/>
        <v>82.784</v>
      </c>
      <c r="Q141" s="35">
        <f t="array" ref="Q141">MATCH(P141,LARGE(IF($F$3:$F$251=F141,$P$3:$P$251),ROW($1:$251)),0)</f>
        <v>1</v>
      </c>
      <c r="R141" s="13">
        <f t="shared" si="7"/>
        <v>0</v>
      </c>
    </row>
    <row r="142" ht="26.45" customHeight="1" spans="1:18">
      <c r="A142" s="13">
        <v>139</v>
      </c>
      <c r="B142" s="14" t="s">
        <v>386</v>
      </c>
      <c r="C142" s="15" t="s">
        <v>687</v>
      </c>
      <c r="D142" s="14" t="s">
        <v>385</v>
      </c>
      <c r="E142" s="14" t="s">
        <v>383</v>
      </c>
      <c r="F142" s="14" t="s">
        <v>384</v>
      </c>
      <c r="G142" s="16" t="s">
        <v>633</v>
      </c>
      <c r="H142" s="17" t="s">
        <v>686</v>
      </c>
      <c r="I142" s="17" t="s">
        <v>342</v>
      </c>
      <c r="J142" s="13">
        <v>7</v>
      </c>
      <c r="K142" s="13">
        <v>9</v>
      </c>
      <c r="L142" s="27">
        <v>79.09</v>
      </c>
      <c r="M142" s="28">
        <f t="array" ref="M142">MATCH(L142,LARGE(IF($F$3:$F$250=F142,$L$3:$L$250),ROW($1:$250)),0)</f>
        <v>2</v>
      </c>
      <c r="N142" s="29">
        <v>83.3</v>
      </c>
      <c r="O142" s="30">
        <f t="array" ref="O142">MATCH(N142,LARGE(IF($F$3:$F$251=F142,$N$3:$N$251),ROW($1:$251)),0)</f>
        <v>1</v>
      </c>
      <c r="P142" s="31">
        <f t="shared" si="6"/>
        <v>80.774</v>
      </c>
      <c r="Q142" s="35">
        <f t="array" ref="Q142">MATCH(P142,LARGE(IF($F$3:$F$251=F142,$P$3:$P$251),ROW($1:$251)),0)</f>
        <v>2</v>
      </c>
      <c r="R142" s="13">
        <f t="shared" si="7"/>
        <v>0</v>
      </c>
    </row>
    <row r="143" ht="26.45" customHeight="1" spans="1:18">
      <c r="A143" s="13">
        <v>141</v>
      </c>
      <c r="B143" s="14" t="s">
        <v>388</v>
      </c>
      <c r="C143" s="15" t="s">
        <v>688</v>
      </c>
      <c r="D143" s="14" t="s">
        <v>387</v>
      </c>
      <c r="E143" s="14" t="s">
        <v>383</v>
      </c>
      <c r="F143" s="14" t="s">
        <v>384</v>
      </c>
      <c r="G143" s="16" t="s">
        <v>633</v>
      </c>
      <c r="H143" s="17" t="s">
        <v>686</v>
      </c>
      <c r="I143" s="17" t="s">
        <v>342</v>
      </c>
      <c r="J143" s="13">
        <v>7</v>
      </c>
      <c r="K143" s="13" t="s">
        <v>119</v>
      </c>
      <c r="L143" s="27">
        <v>76.83</v>
      </c>
      <c r="M143" s="28">
        <f t="array" ref="M143">MATCH(L143,LARGE(IF($F$3:$F$250=F143,$L$3:$L$250),ROW($1:$250)),0)</f>
        <v>3</v>
      </c>
      <c r="N143" s="29">
        <v>0</v>
      </c>
      <c r="O143" s="30" t="s">
        <v>119</v>
      </c>
      <c r="P143" s="31">
        <f t="shared" si="6"/>
        <v>46.098</v>
      </c>
      <c r="Q143" s="35">
        <f t="array" ref="Q143">MATCH(P143,LARGE(IF($F$3:$F$251=F143,$P$3:$P$251),ROW($1:$251)),0)</f>
        <v>3</v>
      </c>
      <c r="R143" s="13">
        <f t="shared" si="7"/>
        <v>0</v>
      </c>
    </row>
    <row r="144" ht="26.45" customHeight="1" spans="1:18">
      <c r="A144" s="13">
        <v>143</v>
      </c>
      <c r="B144" s="14" t="s">
        <v>406</v>
      </c>
      <c r="C144" s="15" t="s">
        <v>689</v>
      </c>
      <c r="D144" s="14" t="s">
        <v>405</v>
      </c>
      <c r="E144" s="14" t="s">
        <v>407</v>
      </c>
      <c r="F144" s="14" t="s">
        <v>408</v>
      </c>
      <c r="G144" s="16" t="s">
        <v>633</v>
      </c>
      <c r="H144" s="17" t="s">
        <v>686</v>
      </c>
      <c r="I144" s="17" t="s">
        <v>342</v>
      </c>
      <c r="J144" s="13">
        <v>7</v>
      </c>
      <c r="K144" s="13">
        <v>6</v>
      </c>
      <c r="L144" s="27">
        <v>77.54</v>
      </c>
      <c r="M144" s="28">
        <f t="array" ref="M144">MATCH(L144,LARGE(IF($F$3:$F$250=F144,$L$3:$L$250),ROW($1:$250)),0)</f>
        <v>1</v>
      </c>
      <c r="N144" s="29">
        <v>83.6</v>
      </c>
      <c r="O144" s="30">
        <f t="array" ref="O144">MATCH(N144,LARGE(IF($F$3:$F$251=F144,$N$3:$N$251),ROW($1:$251)),0)</f>
        <v>2</v>
      </c>
      <c r="P144" s="31">
        <f t="shared" si="6"/>
        <v>79.964</v>
      </c>
      <c r="Q144" s="35">
        <f t="array" ref="Q144">MATCH(P144,LARGE(IF($F$3:$F$251=F144,$P$3:$P$251),ROW($1:$251)),0)</f>
        <v>1</v>
      </c>
      <c r="R144" s="13">
        <f t="shared" si="7"/>
        <v>0</v>
      </c>
    </row>
    <row r="145" ht="26.45" customHeight="1" spans="1:18">
      <c r="A145" s="13">
        <v>142</v>
      </c>
      <c r="B145" s="14" t="s">
        <v>410</v>
      </c>
      <c r="C145" s="15" t="s">
        <v>690</v>
      </c>
      <c r="D145" s="14" t="s">
        <v>409</v>
      </c>
      <c r="E145" s="14" t="s">
        <v>407</v>
      </c>
      <c r="F145" s="14" t="s">
        <v>408</v>
      </c>
      <c r="G145" s="16" t="s">
        <v>633</v>
      </c>
      <c r="H145" s="17" t="s">
        <v>686</v>
      </c>
      <c r="I145" s="17" t="s">
        <v>342</v>
      </c>
      <c r="J145" s="13">
        <v>7</v>
      </c>
      <c r="K145" s="13">
        <v>3</v>
      </c>
      <c r="L145" s="27">
        <v>76.77</v>
      </c>
      <c r="M145" s="28">
        <f t="array" ref="M145">MATCH(L145,LARGE(IF($F$3:$F$250=F145,$L$3:$L$250),ROW($1:$250)),0)</f>
        <v>3</v>
      </c>
      <c r="N145" s="29">
        <v>84.3</v>
      </c>
      <c r="O145" s="30">
        <f t="array" ref="O145">MATCH(N145,LARGE(IF($F$3:$F$251=F145,$N$3:$N$251),ROW($1:$251)),0)</f>
        <v>1</v>
      </c>
      <c r="P145" s="31">
        <f t="shared" si="6"/>
        <v>79.782</v>
      </c>
      <c r="Q145" s="35">
        <f t="array" ref="Q145">MATCH(P145,LARGE(IF($F$3:$F$251=F145,$P$3:$P$251),ROW($1:$251)),0)</f>
        <v>2</v>
      </c>
      <c r="R145" s="13">
        <f t="shared" si="7"/>
        <v>1</v>
      </c>
    </row>
    <row r="146" ht="26.45" customHeight="1" spans="1:18">
      <c r="A146" s="13">
        <v>144</v>
      </c>
      <c r="B146" s="14" t="s">
        <v>412</v>
      </c>
      <c r="C146" s="15" t="s">
        <v>691</v>
      </c>
      <c r="D146" s="14" t="s">
        <v>411</v>
      </c>
      <c r="E146" s="14" t="s">
        <v>407</v>
      </c>
      <c r="F146" s="14" t="s">
        <v>408</v>
      </c>
      <c r="G146" s="16" t="s">
        <v>633</v>
      </c>
      <c r="H146" s="17" t="s">
        <v>686</v>
      </c>
      <c r="I146" s="17" t="s">
        <v>342</v>
      </c>
      <c r="J146" s="13">
        <v>7</v>
      </c>
      <c r="K146" s="13">
        <v>8</v>
      </c>
      <c r="L146" s="27">
        <v>77.16</v>
      </c>
      <c r="M146" s="28">
        <f t="array" ref="M146">MATCH(L146,LARGE(IF($F$3:$F$250=F146,$L$3:$L$250),ROW($1:$250)),0)</f>
        <v>2</v>
      </c>
      <c r="N146" s="29">
        <v>83.56</v>
      </c>
      <c r="O146" s="30">
        <f t="array" ref="O146">MATCH(N146,LARGE(IF($F$3:$F$251=F146,$N$3:$N$251),ROW($1:$251)),0)</f>
        <v>3</v>
      </c>
      <c r="P146" s="31">
        <f t="shared" si="6"/>
        <v>79.72</v>
      </c>
      <c r="Q146" s="35">
        <f t="array" ref="Q146">MATCH(P146,LARGE(IF($F$3:$F$251=F146,$P$3:$P$251),ROW($1:$251)),0)</f>
        <v>3</v>
      </c>
      <c r="R146" s="13">
        <f t="shared" si="7"/>
        <v>-1</v>
      </c>
    </row>
    <row r="147" ht="26.45" customHeight="1" spans="1:18">
      <c r="A147" s="13">
        <v>146</v>
      </c>
      <c r="B147" s="14" t="s">
        <v>22</v>
      </c>
      <c r="C147" s="15" t="s">
        <v>692</v>
      </c>
      <c r="D147" s="14" t="s">
        <v>21</v>
      </c>
      <c r="E147" s="18" t="s">
        <v>14</v>
      </c>
      <c r="F147" s="14" t="s">
        <v>23</v>
      </c>
      <c r="G147" s="16" t="s">
        <v>551</v>
      </c>
      <c r="H147" s="17" t="s">
        <v>655</v>
      </c>
      <c r="I147" s="17" t="s">
        <v>342</v>
      </c>
      <c r="J147" s="13">
        <v>1</v>
      </c>
      <c r="K147" s="13">
        <v>1</v>
      </c>
      <c r="L147" s="27">
        <v>79.42</v>
      </c>
      <c r="M147" s="28">
        <f t="array" ref="M147">MATCH(L147,LARGE(IF($F$3:$F$250=F147,$L$3:$L$250),ROW($1:$250)),0)</f>
        <v>1</v>
      </c>
      <c r="N147" s="29">
        <v>85.56</v>
      </c>
      <c r="O147" s="30">
        <f t="array" ref="O147">MATCH(N147,LARGE(IF($F$3:$F$251=F147,$N$3:$N$251),ROW($1:$251)),0)</f>
        <v>2</v>
      </c>
      <c r="P147" s="31">
        <f t="shared" si="6"/>
        <v>81.876</v>
      </c>
      <c r="Q147" s="35">
        <f t="array" ref="Q147">MATCH(P147,LARGE(IF($F$3:$F$251=F147,$P$3:$P$251),ROW($1:$251)),0)</f>
        <v>1</v>
      </c>
      <c r="R147" s="13">
        <f t="shared" si="7"/>
        <v>0</v>
      </c>
    </row>
    <row r="148" ht="26.45" customHeight="1" spans="1:18">
      <c r="A148" s="13">
        <v>145</v>
      </c>
      <c r="B148" s="14" t="s">
        <v>25</v>
      </c>
      <c r="C148" s="15" t="s">
        <v>693</v>
      </c>
      <c r="D148" s="14" t="s">
        <v>24</v>
      </c>
      <c r="E148" s="18" t="s">
        <v>14</v>
      </c>
      <c r="F148" s="14" t="s">
        <v>23</v>
      </c>
      <c r="G148" s="16" t="s">
        <v>551</v>
      </c>
      <c r="H148" s="17" t="s">
        <v>655</v>
      </c>
      <c r="I148" s="17" t="s">
        <v>342</v>
      </c>
      <c r="J148" s="13">
        <v>1</v>
      </c>
      <c r="K148" s="13">
        <v>3</v>
      </c>
      <c r="L148" s="27">
        <v>75.6</v>
      </c>
      <c r="M148" s="28">
        <f t="array" ref="M148">MATCH(L148,LARGE(IF($F$3:$F$250=F148,$L$3:$L$250),ROW($1:$250)),0)</f>
        <v>2</v>
      </c>
      <c r="N148" s="29">
        <v>86.92</v>
      </c>
      <c r="O148" s="30">
        <f t="array" ref="O148">MATCH(N148,LARGE(IF($F$3:$F$251=F148,$N$3:$N$251),ROW($1:$251)),0)</f>
        <v>1</v>
      </c>
      <c r="P148" s="31">
        <f t="shared" si="6"/>
        <v>80.128</v>
      </c>
      <c r="Q148" s="35">
        <f t="array" ref="Q148">MATCH(P148,LARGE(IF($F$3:$F$251=F148,$P$3:$P$251),ROW($1:$251)),0)</f>
        <v>2</v>
      </c>
      <c r="R148" s="13">
        <f t="shared" si="7"/>
        <v>0</v>
      </c>
    </row>
    <row r="149" ht="26.45" customHeight="1" spans="1:18">
      <c r="A149" s="13">
        <v>147</v>
      </c>
      <c r="B149" s="14" t="s">
        <v>63</v>
      </c>
      <c r="C149" s="15" t="s">
        <v>694</v>
      </c>
      <c r="D149" s="14" t="s">
        <v>62</v>
      </c>
      <c r="E149" s="14" t="s">
        <v>56</v>
      </c>
      <c r="F149" s="14" t="s">
        <v>64</v>
      </c>
      <c r="G149" s="16" t="s">
        <v>551</v>
      </c>
      <c r="H149" s="17" t="s">
        <v>655</v>
      </c>
      <c r="I149" s="17" t="s">
        <v>342</v>
      </c>
      <c r="J149" s="13">
        <v>1</v>
      </c>
      <c r="K149" s="13">
        <v>6</v>
      </c>
      <c r="L149" s="27">
        <v>76.03</v>
      </c>
      <c r="M149" s="28">
        <f t="array" ref="M149">MATCH(L149,LARGE(IF($F$3:$F$250=F149,$L$3:$L$250),ROW($1:$250)),0)</f>
        <v>1</v>
      </c>
      <c r="N149" s="29">
        <v>86.62</v>
      </c>
      <c r="O149" s="30">
        <f t="array" ref="O149">MATCH(N149,LARGE(IF($F$3:$F$251=F149,$N$3:$N$251),ROW($1:$251)),0)</f>
        <v>1</v>
      </c>
      <c r="P149" s="31">
        <f t="shared" si="6"/>
        <v>80.266</v>
      </c>
      <c r="Q149" s="35">
        <f t="array" ref="Q149">MATCH(P149,LARGE(IF($F$3:$F$251=F149,$P$3:$P$251),ROW($1:$251)),0)</f>
        <v>1</v>
      </c>
      <c r="R149" s="13">
        <f t="shared" si="7"/>
        <v>0</v>
      </c>
    </row>
    <row r="150" ht="26.45" customHeight="1" spans="1:18">
      <c r="A150" s="13">
        <v>148</v>
      </c>
      <c r="B150" s="14" t="s">
        <v>66</v>
      </c>
      <c r="C150" s="15" t="s">
        <v>695</v>
      </c>
      <c r="D150" s="14" t="s">
        <v>65</v>
      </c>
      <c r="E150" s="14" t="s">
        <v>56</v>
      </c>
      <c r="F150" s="14" t="s">
        <v>64</v>
      </c>
      <c r="G150" s="16" t="s">
        <v>551</v>
      </c>
      <c r="H150" s="17" t="s">
        <v>655</v>
      </c>
      <c r="I150" s="17" t="s">
        <v>342</v>
      </c>
      <c r="J150" s="13">
        <v>1</v>
      </c>
      <c r="K150" s="13">
        <v>2</v>
      </c>
      <c r="L150" s="27">
        <v>75.66</v>
      </c>
      <c r="M150" s="28">
        <f t="array" ref="M150">MATCH(L150,LARGE(IF($F$3:$F$250=F150,$L$3:$L$250),ROW($1:$250)),0)</f>
        <v>3</v>
      </c>
      <c r="N150" s="29">
        <v>86.48</v>
      </c>
      <c r="O150" s="30">
        <f t="array" ref="O150">MATCH(N150,LARGE(IF($F$3:$F$251=F150,$N$3:$N$251),ROW($1:$251)),0)</f>
        <v>2</v>
      </c>
      <c r="P150" s="31">
        <f t="shared" si="6"/>
        <v>79.988</v>
      </c>
      <c r="Q150" s="35">
        <f t="array" ref="Q150">MATCH(P150,LARGE(IF($F$3:$F$251=F150,$P$3:$P$251),ROW($1:$251)),0)</f>
        <v>2</v>
      </c>
      <c r="R150" s="13">
        <f t="shared" si="7"/>
        <v>1</v>
      </c>
    </row>
    <row r="151" ht="26.45" customHeight="1" spans="1:18">
      <c r="A151" s="13">
        <v>149</v>
      </c>
      <c r="B151" s="14" t="s">
        <v>68</v>
      </c>
      <c r="C151" s="15" t="s">
        <v>696</v>
      </c>
      <c r="D151" s="14" t="s">
        <v>67</v>
      </c>
      <c r="E151" s="14" t="s">
        <v>56</v>
      </c>
      <c r="F151" s="14" t="s">
        <v>64</v>
      </c>
      <c r="G151" s="16" t="s">
        <v>551</v>
      </c>
      <c r="H151" s="17" t="s">
        <v>655</v>
      </c>
      <c r="I151" s="17" t="s">
        <v>342</v>
      </c>
      <c r="J151" s="13">
        <v>1</v>
      </c>
      <c r="K151" s="13">
        <v>4</v>
      </c>
      <c r="L151" s="27">
        <v>75.78</v>
      </c>
      <c r="M151" s="28">
        <f t="array" ref="M151">MATCH(L151,LARGE(IF($F$3:$F$250=F151,$L$3:$L$250),ROW($1:$250)),0)</f>
        <v>2</v>
      </c>
      <c r="N151" s="29">
        <v>85.54</v>
      </c>
      <c r="O151" s="30">
        <f t="array" ref="O151">MATCH(N151,LARGE(IF($F$3:$F$251=F151,$N$3:$N$251),ROW($1:$251)),0)</f>
        <v>3</v>
      </c>
      <c r="P151" s="31">
        <f t="shared" si="6"/>
        <v>79.684</v>
      </c>
      <c r="Q151" s="35">
        <f t="array" ref="Q151">MATCH(P151,LARGE(IF($F$3:$F$251=F151,$P$3:$P$251),ROW($1:$251)),0)</f>
        <v>3</v>
      </c>
      <c r="R151" s="13">
        <f t="shared" si="7"/>
        <v>-1</v>
      </c>
    </row>
    <row r="152" ht="26.45" customHeight="1" spans="1:18">
      <c r="A152" s="13">
        <v>152</v>
      </c>
      <c r="B152" s="14" t="s">
        <v>99</v>
      </c>
      <c r="C152" s="15" t="s">
        <v>697</v>
      </c>
      <c r="D152" s="14" t="s">
        <v>98</v>
      </c>
      <c r="E152" s="14" t="s">
        <v>92</v>
      </c>
      <c r="F152" s="14" t="s">
        <v>100</v>
      </c>
      <c r="G152" s="16" t="s">
        <v>551</v>
      </c>
      <c r="H152" s="17" t="s">
        <v>647</v>
      </c>
      <c r="I152" s="17" t="s">
        <v>342</v>
      </c>
      <c r="J152" s="13">
        <v>2</v>
      </c>
      <c r="K152" s="13">
        <v>7</v>
      </c>
      <c r="L152" s="27">
        <v>81.3</v>
      </c>
      <c r="M152" s="28">
        <f t="array" ref="M152">MATCH(L152,LARGE(IF($F$3:$F$250=F152,$L$3:$L$250),ROW($1:$250)),0)</f>
        <v>1</v>
      </c>
      <c r="N152" s="29">
        <v>84.18</v>
      </c>
      <c r="O152" s="30">
        <f t="array" ref="O152">MATCH(N152,LARGE(IF($F$3:$F$251=F152,$N$3:$N$251),ROW($1:$251)),0)</f>
        <v>3</v>
      </c>
      <c r="P152" s="31">
        <f t="shared" si="6"/>
        <v>82.452</v>
      </c>
      <c r="Q152" s="35">
        <f t="array" ref="Q152">MATCH(P152,LARGE(IF($F$3:$F$251=F152,$P$3:$P$251),ROW($1:$251)),0)</f>
        <v>1</v>
      </c>
      <c r="R152" s="13">
        <f t="shared" si="7"/>
        <v>0</v>
      </c>
    </row>
    <row r="153" ht="26.45" customHeight="1" spans="1:18">
      <c r="A153" s="13">
        <v>151</v>
      </c>
      <c r="B153" s="14" t="s">
        <v>102</v>
      </c>
      <c r="C153" s="15" t="s">
        <v>698</v>
      </c>
      <c r="D153" s="14" t="s">
        <v>101</v>
      </c>
      <c r="E153" s="14" t="s">
        <v>92</v>
      </c>
      <c r="F153" s="14" t="s">
        <v>100</v>
      </c>
      <c r="G153" s="16" t="s">
        <v>551</v>
      </c>
      <c r="H153" s="17" t="s">
        <v>647</v>
      </c>
      <c r="I153" s="17" t="s">
        <v>342</v>
      </c>
      <c r="J153" s="13">
        <v>2</v>
      </c>
      <c r="K153" s="13">
        <v>3</v>
      </c>
      <c r="L153" s="27">
        <v>79.54</v>
      </c>
      <c r="M153" s="28">
        <f t="array" ref="M153">MATCH(L153,LARGE(IF($F$3:$F$250=F153,$L$3:$L$250),ROW($1:$250)),0)</f>
        <v>2</v>
      </c>
      <c r="N153" s="29">
        <v>84.44</v>
      </c>
      <c r="O153" s="30">
        <f t="array" ref="O153">MATCH(N153,LARGE(IF($F$3:$F$251=F153,$N$3:$N$251),ROW($1:$251)),0)</f>
        <v>2</v>
      </c>
      <c r="P153" s="31">
        <f t="shared" si="6"/>
        <v>81.5</v>
      </c>
      <c r="Q153" s="35">
        <f t="array" ref="Q153">MATCH(P153,LARGE(IF($F$3:$F$251=F153,$P$3:$P$251),ROW($1:$251)),0)</f>
        <v>2</v>
      </c>
      <c r="R153" s="13">
        <f t="shared" si="7"/>
        <v>0</v>
      </c>
    </row>
    <row r="154" ht="26.45" customHeight="1" spans="1:18">
      <c r="A154" s="13">
        <v>150</v>
      </c>
      <c r="B154" s="14" t="s">
        <v>104</v>
      </c>
      <c r="C154" s="15" t="s">
        <v>699</v>
      </c>
      <c r="D154" s="14" t="s">
        <v>103</v>
      </c>
      <c r="E154" s="14" t="s">
        <v>92</v>
      </c>
      <c r="F154" s="14" t="s">
        <v>100</v>
      </c>
      <c r="G154" s="16" t="s">
        <v>551</v>
      </c>
      <c r="H154" s="17" t="s">
        <v>647</v>
      </c>
      <c r="I154" s="17" t="s">
        <v>342</v>
      </c>
      <c r="J154" s="13">
        <v>2</v>
      </c>
      <c r="K154" s="13">
        <v>5</v>
      </c>
      <c r="L154" s="27">
        <v>78.28</v>
      </c>
      <c r="M154" s="28">
        <f t="array" ref="M154">MATCH(L154,LARGE(IF($F$3:$F$250=F154,$L$3:$L$250),ROW($1:$250)),0)</f>
        <v>3</v>
      </c>
      <c r="N154" s="29">
        <v>84.46</v>
      </c>
      <c r="O154" s="30">
        <f t="array" ref="O154">MATCH(N154,LARGE(IF($F$3:$F$251=F154,$N$3:$N$251),ROW($1:$251)),0)</f>
        <v>1</v>
      </c>
      <c r="P154" s="31">
        <f t="shared" si="6"/>
        <v>80.752</v>
      </c>
      <c r="Q154" s="35">
        <f t="array" ref="Q154">MATCH(P154,LARGE(IF($F$3:$F$251=F154,$P$3:$P$251),ROW($1:$251)),0)</f>
        <v>3</v>
      </c>
      <c r="R154" s="13">
        <f t="shared" si="7"/>
        <v>0</v>
      </c>
    </row>
    <row r="155" ht="26.45" customHeight="1" spans="1:18">
      <c r="A155" s="13">
        <v>154</v>
      </c>
      <c r="B155" s="14" t="s">
        <v>172</v>
      </c>
      <c r="C155" s="15" t="s">
        <v>700</v>
      </c>
      <c r="D155" s="14" t="s">
        <v>171</v>
      </c>
      <c r="E155" s="14" t="s">
        <v>165</v>
      </c>
      <c r="F155" s="14" t="s">
        <v>173</v>
      </c>
      <c r="G155" s="16" t="s">
        <v>556</v>
      </c>
      <c r="H155" s="17" t="s">
        <v>665</v>
      </c>
      <c r="I155" s="17" t="s">
        <v>342</v>
      </c>
      <c r="J155" s="13">
        <v>3</v>
      </c>
      <c r="K155" s="13">
        <v>3</v>
      </c>
      <c r="L155" s="27">
        <v>77.27</v>
      </c>
      <c r="M155" s="28">
        <f t="array" ref="M155">MATCH(L155,LARGE(IF($F$3:$F$250=F155,$L$3:$L$250),ROW($1:$250)),0)</f>
        <v>1</v>
      </c>
      <c r="N155" s="29">
        <v>84</v>
      </c>
      <c r="O155" s="30">
        <f t="array" ref="O155">MATCH(N155,LARGE(IF($F$3:$F$251=F155,$N$3:$N$251),ROW($1:$251)),0)</f>
        <v>2</v>
      </c>
      <c r="P155" s="31">
        <f t="shared" si="6"/>
        <v>79.962</v>
      </c>
      <c r="Q155" s="35">
        <f t="array" ref="Q155">MATCH(P155,LARGE(IF($F$3:$F$251=F155,$P$3:$P$251),ROW($1:$251)),0)</f>
        <v>1</v>
      </c>
      <c r="R155" s="13">
        <f t="shared" si="7"/>
        <v>0</v>
      </c>
    </row>
    <row r="156" ht="26.45" customHeight="1" spans="1:18">
      <c r="A156" s="13">
        <v>153</v>
      </c>
      <c r="B156" s="14" t="s">
        <v>175</v>
      </c>
      <c r="C156" s="15" t="s">
        <v>701</v>
      </c>
      <c r="D156" s="14" t="s">
        <v>174</v>
      </c>
      <c r="E156" s="14" t="s">
        <v>165</v>
      </c>
      <c r="F156" s="14" t="s">
        <v>173</v>
      </c>
      <c r="G156" s="16" t="s">
        <v>556</v>
      </c>
      <c r="H156" s="17" t="s">
        <v>665</v>
      </c>
      <c r="I156" s="17" t="s">
        <v>342</v>
      </c>
      <c r="J156" s="13">
        <v>3</v>
      </c>
      <c r="K156" s="13">
        <v>9</v>
      </c>
      <c r="L156" s="27">
        <v>75.45</v>
      </c>
      <c r="M156" s="28">
        <f t="array" ref="M156">MATCH(L156,LARGE(IF($F$3:$F$250=F156,$L$3:$L$250),ROW($1:$250)),0)</f>
        <v>2</v>
      </c>
      <c r="N156" s="29">
        <v>84.5</v>
      </c>
      <c r="O156" s="30">
        <f t="array" ref="O156">MATCH(N156,LARGE(IF($F$3:$F$251=F156,$N$3:$N$251),ROW($1:$251)),0)</f>
        <v>1</v>
      </c>
      <c r="P156" s="31">
        <f t="shared" si="6"/>
        <v>79.07</v>
      </c>
      <c r="Q156" s="35">
        <f t="array" ref="Q156">MATCH(P156,LARGE(IF($F$3:$F$251=F156,$P$3:$P$251),ROW($1:$251)),0)</f>
        <v>2</v>
      </c>
      <c r="R156" s="13">
        <f t="shared" si="7"/>
        <v>0</v>
      </c>
    </row>
    <row r="157" ht="26.45" customHeight="1" spans="1:18">
      <c r="A157" s="13">
        <v>155</v>
      </c>
      <c r="B157" s="14" t="s">
        <v>177</v>
      </c>
      <c r="C157" s="15" t="s">
        <v>702</v>
      </c>
      <c r="D157" s="14" t="s">
        <v>176</v>
      </c>
      <c r="E157" s="14" t="s">
        <v>165</v>
      </c>
      <c r="F157" s="14" t="s">
        <v>173</v>
      </c>
      <c r="G157" s="16" t="s">
        <v>556</v>
      </c>
      <c r="H157" s="17" t="s">
        <v>665</v>
      </c>
      <c r="I157" s="17" t="s">
        <v>342</v>
      </c>
      <c r="J157" s="13">
        <v>3</v>
      </c>
      <c r="K157" s="13">
        <v>4</v>
      </c>
      <c r="L157" s="27">
        <v>74.77</v>
      </c>
      <c r="M157" s="28">
        <f t="array" ref="M157">MATCH(L157,LARGE(IF($F$3:$F$250=F157,$L$3:$L$250),ROW($1:$250)),0)</f>
        <v>3</v>
      </c>
      <c r="N157" s="29">
        <v>83.36</v>
      </c>
      <c r="O157" s="30">
        <f t="array" ref="O157">MATCH(N157,LARGE(IF($F$3:$F$251=F157,$N$3:$N$251),ROW($1:$251)),0)</f>
        <v>3</v>
      </c>
      <c r="P157" s="31">
        <f t="shared" si="6"/>
        <v>78.206</v>
      </c>
      <c r="Q157" s="35">
        <f t="array" ref="Q157">MATCH(P157,LARGE(IF($F$3:$F$251=F157,$P$3:$P$251),ROW($1:$251)),0)</f>
        <v>3</v>
      </c>
      <c r="R157" s="13">
        <f t="shared" si="7"/>
        <v>0</v>
      </c>
    </row>
    <row r="158" ht="26.45" customHeight="1" spans="1:18">
      <c r="A158" s="13">
        <v>158</v>
      </c>
      <c r="B158" s="14" t="s">
        <v>206</v>
      </c>
      <c r="C158" s="15" t="s">
        <v>703</v>
      </c>
      <c r="D158" s="14" t="s">
        <v>205</v>
      </c>
      <c r="E158" s="14" t="s">
        <v>199</v>
      </c>
      <c r="F158" s="14" t="s">
        <v>207</v>
      </c>
      <c r="G158" s="16" t="s">
        <v>556</v>
      </c>
      <c r="H158" s="17" t="s">
        <v>672</v>
      </c>
      <c r="I158" s="17" t="s">
        <v>342</v>
      </c>
      <c r="J158" s="13">
        <v>4</v>
      </c>
      <c r="K158" s="13">
        <v>8</v>
      </c>
      <c r="L158" s="27">
        <v>76.83</v>
      </c>
      <c r="M158" s="28">
        <f t="array" ref="M158">MATCH(L158,LARGE(IF($F$3:$F$250=F158,$L$3:$L$250),ROW($1:$250)),0)</f>
        <v>1</v>
      </c>
      <c r="N158" s="29">
        <v>83.66</v>
      </c>
      <c r="O158" s="30">
        <f t="array" ref="O158">MATCH(N158,LARGE(IF($F$3:$F$251=F158,$N$3:$N$251),ROW($1:$251)),0)</f>
        <v>3</v>
      </c>
      <c r="P158" s="31">
        <f t="shared" si="6"/>
        <v>79.562</v>
      </c>
      <c r="Q158" s="35">
        <f t="array" ref="Q158">MATCH(P158,LARGE(IF($F$3:$F$251=F158,$P$3:$P$251),ROW($1:$251)),0)</f>
        <v>1</v>
      </c>
      <c r="R158" s="13">
        <f t="shared" si="7"/>
        <v>0</v>
      </c>
    </row>
    <row r="159" ht="26.45" customHeight="1" spans="1:18">
      <c r="A159" s="13">
        <v>157</v>
      </c>
      <c r="B159" s="14" t="s">
        <v>209</v>
      </c>
      <c r="C159" s="15" t="s">
        <v>704</v>
      </c>
      <c r="D159" s="14" t="s">
        <v>208</v>
      </c>
      <c r="E159" s="14" t="s">
        <v>199</v>
      </c>
      <c r="F159" s="14" t="s">
        <v>207</v>
      </c>
      <c r="G159" s="16" t="s">
        <v>556</v>
      </c>
      <c r="H159" s="17" t="s">
        <v>672</v>
      </c>
      <c r="I159" s="17" t="s">
        <v>342</v>
      </c>
      <c r="J159" s="13">
        <v>4</v>
      </c>
      <c r="K159" s="13">
        <v>4</v>
      </c>
      <c r="L159" s="27">
        <v>75.27</v>
      </c>
      <c r="M159" s="28">
        <f t="array" ref="M159">MATCH(L159,LARGE(IF($F$3:$F$250=F159,$L$3:$L$250),ROW($1:$250)),0)</f>
        <v>2</v>
      </c>
      <c r="N159" s="29">
        <v>83.76</v>
      </c>
      <c r="O159" s="30">
        <f t="array" ref="O159">MATCH(N159,LARGE(IF($F$3:$F$251=F159,$N$3:$N$251),ROW($1:$251)),0)</f>
        <v>2</v>
      </c>
      <c r="P159" s="31">
        <f t="shared" si="6"/>
        <v>78.666</v>
      </c>
      <c r="Q159" s="35">
        <f t="array" ref="Q159">MATCH(P159,LARGE(IF($F$3:$F$251=F159,$P$3:$P$251),ROW($1:$251)),0)</f>
        <v>2</v>
      </c>
      <c r="R159" s="13">
        <f t="shared" si="7"/>
        <v>0</v>
      </c>
    </row>
    <row r="160" ht="26.45" customHeight="1" spans="1:18">
      <c r="A160" s="13">
        <v>156</v>
      </c>
      <c r="B160" s="14" t="s">
        <v>211</v>
      </c>
      <c r="C160" s="15" t="s">
        <v>705</v>
      </c>
      <c r="D160" s="14" t="s">
        <v>210</v>
      </c>
      <c r="E160" s="14" t="s">
        <v>199</v>
      </c>
      <c r="F160" s="18" t="s">
        <v>207</v>
      </c>
      <c r="G160" s="16" t="s">
        <v>556</v>
      </c>
      <c r="H160" s="17" t="s">
        <v>672</v>
      </c>
      <c r="I160" s="17" t="s">
        <v>342</v>
      </c>
      <c r="J160" s="13">
        <v>4</v>
      </c>
      <c r="K160" s="13">
        <v>3</v>
      </c>
      <c r="L160" s="27">
        <v>74.83</v>
      </c>
      <c r="M160" s="28">
        <f t="array" ref="M160">MATCH(L160,LARGE(IF($F$3:$F$250=F160,$L$3:$L$250),ROW($1:$250)),0)</f>
        <v>3</v>
      </c>
      <c r="N160" s="29">
        <v>84.28</v>
      </c>
      <c r="O160" s="30">
        <f t="array" ref="O160">MATCH(N160,LARGE(IF($F$3:$F$251=F160,$N$3:$N$251),ROW($1:$251)),0)</f>
        <v>1</v>
      </c>
      <c r="P160" s="31">
        <f t="shared" si="6"/>
        <v>78.61</v>
      </c>
      <c r="Q160" s="35">
        <f t="array" ref="Q160">MATCH(P160,LARGE(IF($F$3:$F$251=F160,$P$3:$P$251),ROW($1:$251)),0)</f>
        <v>3</v>
      </c>
      <c r="R160" s="13">
        <f t="shared" si="7"/>
        <v>0</v>
      </c>
    </row>
    <row r="161" ht="26.45" customHeight="1" spans="1:18">
      <c r="A161" s="13">
        <v>159</v>
      </c>
      <c r="B161" s="14" t="s">
        <v>236</v>
      </c>
      <c r="C161" s="15" t="s">
        <v>706</v>
      </c>
      <c r="D161" s="14" t="s">
        <v>235</v>
      </c>
      <c r="E161" s="14" t="s">
        <v>229</v>
      </c>
      <c r="F161" s="14" t="s">
        <v>237</v>
      </c>
      <c r="G161" s="16" t="s">
        <v>556</v>
      </c>
      <c r="H161" s="17" t="s">
        <v>672</v>
      </c>
      <c r="I161" s="17" t="s">
        <v>342</v>
      </c>
      <c r="J161" s="13">
        <v>4</v>
      </c>
      <c r="K161" s="13">
        <v>6</v>
      </c>
      <c r="L161" s="27">
        <v>76.5</v>
      </c>
      <c r="M161" s="28">
        <f t="array" ref="M161">MATCH(L161,LARGE(IF($F$3:$F$250=F161,$L$3:$L$250),ROW($1:$250)),0)</f>
        <v>1</v>
      </c>
      <c r="N161" s="29">
        <v>84.44</v>
      </c>
      <c r="O161" s="30">
        <f t="array" ref="O161">MATCH(N161,LARGE(IF($F$3:$F$251=F161,$N$3:$N$251),ROW($1:$251)),0)</f>
        <v>1</v>
      </c>
      <c r="P161" s="31">
        <f t="shared" si="6"/>
        <v>79.676</v>
      </c>
      <c r="Q161" s="35">
        <f t="array" ref="Q161">MATCH(P161,LARGE(IF($F$3:$F$251=F161,$P$3:$P$251),ROW($1:$251)),0)</f>
        <v>1</v>
      </c>
      <c r="R161" s="13">
        <f t="shared" si="7"/>
        <v>0</v>
      </c>
    </row>
    <row r="162" ht="26.45" customHeight="1" spans="1:18">
      <c r="A162" s="13">
        <v>161</v>
      </c>
      <c r="B162" s="14" t="s">
        <v>239</v>
      </c>
      <c r="C162" s="15" t="s">
        <v>707</v>
      </c>
      <c r="D162" s="14" t="s">
        <v>238</v>
      </c>
      <c r="E162" s="14" t="s">
        <v>229</v>
      </c>
      <c r="F162" s="14" t="s">
        <v>237</v>
      </c>
      <c r="G162" s="16" t="s">
        <v>556</v>
      </c>
      <c r="H162" s="17" t="s">
        <v>672</v>
      </c>
      <c r="I162" s="17" t="s">
        <v>342</v>
      </c>
      <c r="J162" s="13">
        <v>4</v>
      </c>
      <c r="K162" s="13">
        <v>7</v>
      </c>
      <c r="L162" s="27">
        <v>75.33</v>
      </c>
      <c r="M162" s="28">
        <f t="array" ref="M162">MATCH(L162,LARGE(IF($F$3:$F$250=F162,$L$3:$L$250),ROW($1:$250)),0)</f>
        <v>2</v>
      </c>
      <c r="N162" s="29">
        <v>84.14</v>
      </c>
      <c r="O162" s="30">
        <f t="array" ref="O162">MATCH(N162,LARGE(IF($F$3:$F$251=F162,$N$3:$N$251),ROW($1:$251)),0)</f>
        <v>3</v>
      </c>
      <c r="P162" s="31">
        <f t="shared" si="6"/>
        <v>78.854</v>
      </c>
      <c r="Q162" s="35">
        <f t="array" ref="Q162">MATCH(P162,LARGE(IF($F$3:$F$251=F162,$P$3:$P$251),ROW($1:$251)),0)</f>
        <v>2</v>
      </c>
      <c r="R162" s="13">
        <f t="shared" si="7"/>
        <v>0</v>
      </c>
    </row>
    <row r="163" ht="26.45" customHeight="1" spans="1:18">
      <c r="A163" s="13">
        <v>160</v>
      </c>
      <c r="B163" s="14" t="s">
        <v>241</v>
      </c>
      <c r="C163" s="15" t="s">
        <v>708</v>
      </c>
      <c r="D163" s="14" t="s">
        <v>240</v>
      </c>
      <c r="E163" s="14" t="s">
        <v>229</v>
      </c>
      <c r="F163" s="14" t="s">
        <v>237</v>
      </c>
      <c r="G163" s="16" t="s">
        <v>556</v>
      </c>
      <c r="H163" s="17" t="s">
        <v>672</v>
      </c>
      <c r="I163" s="17" t="s">
        <v>342</v>
      </c>
      <c r="J163" s="13">
        <v>4</v>
      </c>
      <c r="K163" s="13">
        <v>5</v>
      </c>
      <c r="L163" s="27">
        <v>74.62</v>
      </c>
      <c r="M163" s="28">
        <f t="array" ref="M163">MATCH(L163,LARGE(IF($F$3:$F$250=F163,$L$3:$L$250),ROW($1:$250)),0)</f>
        <v>3</v>
      </c>
      <c r="N163" s="29">
        <v>84.26</v>
      </c>
      <c r="O163" s="30">
        <f t="array" ref="O163">MATCH(N163,LARGE(IF($F$3:$F$251=F163,$N$3:$N$251),ROW($1:$251)),0)</f>
        <v>2</v>
      </c>
      <c r="P163" s="31">
        <f t="shared" si="6"/>
        <v>78.476</v>
      </c>
      <c r="Q163" s="35">
        <f t="array" ref="Q163">MATCH(P163,LARGE(IF($F$3:$F$251=F163,$P$3:$P$251),ROW($1:$251)),0)</f>
        <v>3</v>
      </c>
      <c r="R163" s="13">
        <f t="shared" si="7"/>
        <v>0</v>
      </c>
    </row>
    <row r="164" ht="26.45" customHeight="1" spans="1:18">
      <c r="A164" s="13">
        <v>163</v>
      </c>
      <c r="B164" s="14" t="s">
        <v>287</v>
      </c>
      <c r="C164" s="15" t="s">
        <v>709</v>
      </c>
      <c r="D164" s="14" t="s">
        <v>286</v>
      </c>
      <c r="E164" s="14" t="s">
        <v>280</v>
      </c>
      <c r="F164" s="14" t="s">
        <v>288</v>
      </c>
      <c r="G164" s="16" t="s">
        <v>543</v>
      </c>
      <c r="H164" s="17" t="s">
        <v>651</v>
      </c>
      <c r="I164" s="17" t="s">
        <v>342</v>
      </c>
      <c r="J164" s="13">
        <v>5</v>
      </c>
      <c r="K164" s="13">
        <v>3</v>
      </c>
      <c r="L164" s="27">
        <v>80.48</v>
      </c>
      <c r="M164" s="28">
        <f t="array" ref="M164">MATCH(L164,LARGE(IF($F$3:$F$250=F164,$L$3:$L$250),ROW($1:$250)),0)</f>
        <v>1</v>
      </c>
      <c r="N164" s="29">
        <v>83.38</v>
      </c>
      <c r="O164" s="30">
        <f t="array" ref="O164">MATCH(N164,LARGE(IF($F$3:$F$251=F164,$N$3:$N$251),ROW($1:$251)),0)</f>
        <v>2</v>
      </c>
      <c r="P164" s="31">
        <f t="shared" ref="P164:P195" si="8">L164*0.6+N164*0.4</f>
        <v>81.64</v>
      </c>
      <c r="Q164" s="35">
        <f t="array" ref="Q164">MATCH(P164,LARGE(IF($F$3:$F$251=F164,$P$3:$P$251),ROW($1:$251)),0)</f>
        <v>1</v>
      </c>
      <c r="R164" s="13">
        <f t="shared" ref="R164:R203" si="9">M164-Q164</f>
        <v>0</v>
      </c>
    </row>
    <row r="165" ht="26.45" customHeight="1" spans="1:18">
      <c r="A165" s="13">
        <v>162</v>
      </c>
      <c r="B165" s="14" t="s">
        <v>290</v>
      </c>
      <c r="C165" s="15" t="s">
        <v>710</v>
      </c>
      <c r="D165" s="14" t="s">
        <v>289</v>
      </c>
      <c r="E165" s="14" t="s">
        <v>280</v>
      </c>
      <c r="F165" s="14" t="s">
        <v>288</v>
      </c>
      <c r="G165" s="16" t="s">
        <v>543</v>
      </c>
      <c r="H165" s="17" t="s">
        <v>651</v>
      </c>
      <c r="I165" s="17" t="s">
        <v>342</v>
      </c>
      <c r="J165" s="13">
        <v>5</v>
      </c>
      <c r="K165" s="13">
        <v>7</v>
      </c>
      <c r="L165" s="27">
        <v>78.39</v>
      </c>
      <c r="M165" s="28">
        <f t="array" ref="M165">MATCH(L165,LARGE(IF($F$3:$F$250=F165,$L$3:$L$250),ROW($1:$250)),0)</f>
        <v>2</v>
      </c>
      <c r="N165" s="29">
        <v>84.4</v>
      </c>
      <c r="O165" s="30">
        <f t="array" ref="O165">MATCH(N165,LARGE(IF($F$3:$F$251=F165,$N$3:$N$251),ROW($1:$251)),0)</f>
        <v>1</v>
      </c>
      <c r="P165" s="31">
        <f t="shared" si="8"/>
        <v>80.794</v>
      </c>
      <c r="Q165" s="35">
        <f t="array" ref="Q165">MATCH(P165,LARGE(IF($F$3:$F$251=F165,$P$3:$P$251),ROW($1:$251)),0)</f>
        <v>2</v>
      </c>
      <c r="R165" s="13">
        <f t="shared" si="9"/>
        <v>0</v>
      </c>
    </row>
    <row r="166" ht="26.45" customHeight="1" spans="1:18">
      <c r="A166" s="13">
        <v>164</v>
      </c>
      <c r="B166" s="14" t="s">
        <v>292</v>
      </c>
      <c r="C166" s="15" t="s">
        <v>711</v>
      </c>
      <c r="D166" s="14" t="s">
        <v>291</v>
      </c>
      <c r="E166" s="14" t="s">
        <v>280</v>
      </c>
      <c r="F166" s="14" t="s">
        <v>288</v>
      </c>
      <c r="G166" s="16" t="s">
        <v>543</v>
      </c>
      <c r="H166" s="17" t="s">
        <v>651</v>
      </c>
      <c r="I166" s="17" t="s">
        <v>342</v>
      </c>
      <c r="J166" s="13">
        <v>5</v>
      </c>
      <c r="K166" s="13">
        <v>6</v>
      </c>
      <c r="L166" s="27">
        <v>76.77</v>
      </c>
      <c r="M166" s="28">
        <f t="array" ref="M166">MATCH(L166,LARGE(IF($F$3:$F$250=F166,$L$3:$L$250),ROW($1:$250)),0)</f>
        <v>3</v>
      </c>
      <c r="N166" s="29">
        <v>83</v>
      </c>
      <c r="O166" s="30">
        <f t="array" ref="O166">MATCH(N166,LARGE(IF($F$3:$F$251=F166,$N$3:$N$251),ROW($1:$251)),0)</f>
        <v>3</v>
      </c>
      <c r="P166" s="31">
        <f t="shared" si="8"/>
        <v>79.262</v>
      </c>
      <c r="Q166" s="35">
        <f t="array" ref="Q166">MATCH(P166,LARGE(IF($F$3:$F$251=F166,$P$3:$P$251),ROW($1:$251)),0)</f>
        <v>3</v>
      </c>
      <c r="R166" s="13">
        <f t="shared" si="9"/>
        <v>0</v>
      </c>
    </row>
    <row r="167" ht="26.45" customHeight="1" spans="1:18">
      <c r="A167" s="13">
        <v>165</v>
      </c>
      <c r="B167" s="14" t="s">
        <v>422</v>
      </c>
      <c r="C167" s="15" t="s">
        <v>712</v>
      </c>
      <c r="D167" s="14" t="s">
        <v>421</v>
      </c>
      <c r="E167" s="14" t="s">
        <v>423</v>
      </c>
      <c r="F167" s="14" t="s">
        <v>424</v>
      </c>
      <c r="G167" s="16" t="s">
        <v>633</v>
      </c>
      <c r="H167" s="17" t="s">
        <v>686</v>
      </c>
      <c r="I167" s="17" t="s">
        <v>342</v>
      </c>
      <c r="J167" s="13">
        <v>7</v>
      </c>
      <c r="K167" s="13">
        <v>5</v>
      </c>
      <c r="L167" s="27">
        <v>83.3</v>
      </c>
      <c r="M167" s="28">
        <f t="array" ref="M167">MATCH(L167,LARGE(IF($F$3:$F$250=F167,$L$3:$L$250),ROW($1:$250)),0)</f>
        <v>1</v>
      </c>
      <c r="N167" s="29">
        <v>84.08</v>
      </c>
      <c r="O167" s="30">
        <f t="array" ref="O167">MATCH(N167,LARGE(IF($F$3:$F$251=F167,$N$3:$N$251),ROW($1:$251)),0)</f>
        <v>1</v>
      </c>
      <c r="P167" s="31">
        <f t="shared" si="8"/>
        <v>83.612</v>
      </c>
      <c r="Q167" s="35">
        <f t="array" ref="Q167">MATCH(P167,LARGE(IF($F$3:$F$251=F167,$P$3:$P$251),ROW($1:$251)),0)</f>
        <v>1</v>
      </c>
      <c r="R167" s="13">
        <f t="shared" si="9"/>
        <v>0</v>
      </c>
    </row>
    <row r="168" ht="26.45" customHeight="1" spans="1:18">
      <c r="A168" s="13">
        <v>166</v>
      </c>
      <c r="B168" s="14" t="s">
        <v>426</v>
      </c>
      <c r="C168" s="15" t="s">
        <v>713</v>
      </c>
      <c r="D168" s="14" t="s">
        <v>425</v>
      </c>
      <c r="E168" s="14" t="s">
        <v>423</v>
      </c>
      <c r="F168" s="14" t="s">
        <v>424</v>
      </c>
      <c r="G168" s="16" t="s">
        <v>633</v>
      </c>
      <c r="H168" s="17" t="s">
        <v>686</v>
      </c>
      <c r="I168" s="17" t="s">
        <v>342</v>
      </c>
      <c r="J168" s="13">
        <v>7</v>
      </c>
      <c r="K168" s="13">
        <v>2</v>
      </c>
      <c r="L168" s="27">
        <v>82.24</v>
      </c>
      <c r="M168" s="28">
        <f t="array" ref="M168">MATCH(L168,LARGE(IF($F$3:$F$250=F168,$L$3:$L$250),ROW($1:$250)),0)</f>
        <v>2</v>
      </c>
      <c r="N168" s="29">
        <v>83.9</v>
      </c>
      <c r="O168" s="30">
        <f t="array" ref="O168">MATCH(N168,LARGE(IF($F$3:$F$251=F168,$N$3:$N$251),ROW($1:$251)),0)</f>
        <v>2</v>
      </c>
      <c r="P168" s="31">
        <f t="shared" si="8"/>
        <v>82.904</v>
      </c>
      <c r="Q168" s="35">
        <f t="array" ref="Q168">MATCH(P168,LARGE(IF($F$3:$F$251=F168,$P$3:$P$251),ROW($1:$251)),0)</f>
        <v>2</v>
      </c>
      <c r="R168" s="13">
        <f t="shared" si="9"/>
        <v>0</v>
      </c>
    </row>
    <row r="169" ht="26.45" customHeight="1" spans="1:18">
      <c r="A169" s="13">
        <v>167</v>
      </c>
      <c r="B169" s="14" t="s">
        <v>428</v>
      </c>
      <c r="C169" s="15" t="s">
        <v>714</v>
      </c>
      <c r="D169" s="14" t="s">
        <v>427</v>
      </c>
      <c r="E169" s="14" t="s">
        <v>423</v>
      </c>
      <c r="F169" s="14" t="s">
        <v>424</v>
      </c>
      <c r="G169" s="16" t="s">
        <v>633</v>
      </c>
      <c r="H169" s="17" t="s">
        <v>686</v>
      </c>
      <c r="I169" s="17" t="s">
        <v>342</v>
      </c>
      <c r="J169" s="13">
        <v>7</v>
      </c>
      <c r="K169" s="13">
        <v>1</v>
      </c>
      <c r="L169" s="27">
        <v>80.21</v>
      </c>
      <c r="M169" s="28">
        <f t="array" ref="M169">MATCH(L169,LARGE(IF($F$3:$F$250=F169,$L$3:$L$250),ROW($1:$250)),0)</f>
        <v>3</v>
      </c>
      <c r="N169" s="29">
        <v>83.84</v>
      </c>
      <c r="O169" s="30">
        <f t="array" ref="O169">MATCH(N169,LARGE(IF($F$3:$F$251=F169,$N$3:$N$251),ROW($1:$251)),0)</f>
        <v>3</v>
      </c>
      <c r="P169" s="31">
        <f t="shared" si="8"/>
        <v>81.662</v>
      </c>
      <c r="Q169" s="35">
        <f t="array" ref="Q169">MATCH(P169,LARGE(IF($F$3:$F$251=F169,$P$3:$P$251),ROW($1:$251)),0)</f>
        <v>3</v>
      </c>
      <c r="R169" s="13">
        <f t="shared" si="9"/>
        <v>0</v>
      </c>
    </row>
    <row r="170" ht="26.45" customHeight="1" spans="1:18">
      <c r="A170" s="13">
        <v>169</v>
      </c>
      <c r="B170" s="14" t="s">
        <v>332</v>
      </c>
      <c r="C170" s="15" t="s">
        <v>715</v>
      </c>
      <c r="D170" s="14" t="s">
        <v>331</v>
      </c>
      <c r="E170" s="14" t="s">
        <v>325</v>
      </c>
      <c r="F170" s="14" t="s">
        <v>333</v>
      </c>
      <c r="G170" s="16" t="s">
        <v>543</v>
      </c>
      <c r="H170" s="17" t="s">
        <v>679</v>
      </c>
      <c r="I170" s="17" t="s">
        <v>342</v>
      </c>
      <c r="J170" s="13">
        <v>6</v>
      </c>
      <c r="K170" s="13">
        <v>5</v>
      </c>
      <c r="L170" s="27">
        <v>80.04</v>
      </c>
      <c r="M170" s="28">
        <f t="array" ref="M170">MATCH(L170,LARGE(IF($F$3:$F$250=F170,$L$3:$L$250),ROW($1:$250)),0)</f>
        <v>1</v>
      </c>
      <c r="N170" s="29">
        <v>84.14</v>
      </c>
      <c r="O170" s="30">
        <f t="array" ref="O170">MATCH(N170,LARGE(IF($F$3:$F$251=F170,$N$3:$N$251),ROW($1:$251)),0)</f>
        <v>2</v>
      </c>
      <c r="P170" s="31">
        <f t="shared" si="8"/>
        <v>81.68</v>
      </c>
      <c r="Q170" s="35">
        <f t="array" ref="Q170">MATCH(P170,LARGE(IF($F$3:$F$251=F170,$P$3:$P$251),ROW($1:$251)),0)</f>
        <v>1</v>
      </c>
      <c r="R170" s="13">
        <f t="shared" si="9"/>
        <v>0</v>
      </c>
    </row>
    <row r="171" ht="26.45" customHeight="1" spans="1:18">
      <c r="A171" s="13">
        <v>168</v>
      </c>
      <c r="B171" s="14" t="s">
        <v>335</v>
      </c>
      <c r="C171" s="15" t="s">
        <v>716</v>
      </c>
      <c r="D171" s="14" t="s">
        <v>334</v>
      </c>
      <c r="E171" s="14" t="s">
        <v>325</v>
      </c>
      <c r="F171" s="14" t="s">
        <v>333</v>
      </c>
      <c r="G171" s="16" t="s">
        <v>543</v>
      </c>
      <c r="H171" s="17" t="s">
        <v>679</v>
      </c>
      <c r="I171" s="17" t="s">
        <v>342</v>
      </c>
      <c r="J171" s="13">
        <v>6</v>
      </c>
      <c r="K171" s="13">
        <v>1</v>
      </c>
      <c r="L171" s="27">
        <v>77.59</v>
      </c>
      <c r="M171" s="28">
        <f t="array" ref="M171">MATCH(L171,LARGE(IF($F$3:$F$250=F171,$L$3:$L$250),ROW($1:$250)),0)</f>
        <v>2</v>
      </c>
      <c r="N171" s="29">
        <v>84.7</v>
      </c>
      <c r="O171" s="30">
        <f t="array" ref="O171">MATCH(N171,LARGE(IF($F$3:$F$251=F171,$N$3:$N$251),ROW($1:$251)),0)</f>
        <v>1</v>
      </c>
      <c r="P171" s="31">
        <f t="shared" si="8"/>
        <v>80.434</v>
      </c>
      <c r="Q171" s="35">
        <f t="array" ref="Q171">MATCH(P171,LARGE(IF($F$3:$F$251=F171,$P$3:$P$251),ROW($1:$251)),0)</f>
        <v>2</v>
      </c>
      <c r="R171" s="13">
        <f t="shared" si="9"/>
        <v>0</v>
      </c>
    </row>
    <row r="172" ht="26.45" customHeight="1" spans="1:18">
      <c r="A172" s="13">
        <v>170</v>
      </c>
      <c r="B172" s="14" t="s">
        <v>337</v>
      </c>
      <c r="C172" s="15" t="s">
        <v>717</v>
      </c>
      <c r="D172" s="14" t="s">
        <v>336</v>
      </c>
      <c r="E172" s="14" t="s">
        <v>325</v>
      </c>
      <c r="F172" s="14" t="s">
        <v>333</v>
      </c>
      <c r="G172" s="16" t="s">
        <v>543</v>
      </c>
      <c r="H172" s="17" t="s">
        <v>679</v>
      </c>
      <c r="I172" s="17" t="s">
        <v>342</v>
      </c>
      <c r="J172" s="13">
        <v>6</v>
      </c>
      <c r="K172" s="13">
        <v>6</v>
      </c>
      <c r="L172" s="27">
        <v>77.54</v>
      </c>
      <c r="M172" s="28">
        <f t="array" ref="M172">MATCH(L172,LARGE(IF($F$3:$F$250=F172,$L$3:$L$250),ROW($1:$250)),0)</f>
        <v>3</v>
      </c>
      <c r="N172" s="29">
        <v>83.48</v>
      </c>
      <c r="O172" s="30">
        <f t="array" ref="O172">MATCH(N172,LARGE(IF($F$3:$F$251=F172,$N$3:$N$251),ROW($1:$251)),0)</f>
        <v>3</v>
      </c>
      <c r="P172" s="31">
        <f t="shared" si="8"/>
        <v>79.916</v>
      </c>
      <c r="Q172" s="35">
        <f t="array" ref="Q172">MATCH(P172,LARGE(IF($F$3:$F$251=F172,$P$3:$P$251),ROW($1:$251)),0)</f>
        <v>3</v>
      </c>
      <c r="R172" s="13">
        <f t="shared" si="9"/>
        <v>0</v>
      </c>
    </row>
    <row r="173" ht="26.45" customHeight="1" spans="1:18">
      <c r="A173" s="13">
        <v>173</v>
      </c>
      <c r="B173" s="14" t="s">
        <v>106</v>
      </c>
      <c r="C173" s="15" t="s">
        <v>718</v>
      </c>
      <c r="D173" s="14" t="s">
        <v>105</v>
      </c>
      <c r="E173" s="14" t="s">
        <v>92</v>
      </c>
      <c r="F173" s="14" t="s">
        <v>107</v>
      </c>
      <c r="G173" s="16" t="s">
        <v>551</v>
      </c>
      <c r="H173" s="17" t="s">
        <v>647</v>
      </c>
      <c r="I173" s="17" t="s">
        <v>342</v>
      </c>
      <c r="J173" s="13">
        <v>2</v>
      </c>
      <c r="K173" s="13">
        <v>4</v>
      </c>
      <c r="L173" s="27">
        <v>76.04</v>
      </c>
      <c r="M173" s="28">
        <f t="array" ref="M173">MATCH(L173,LARGE(IF($F$3:$F$250=F173,$L$3:$L$250),ROW($1:$250)),0)</f>
        <v>1</v>
      </c>
      <c r="N173" s="29">
        <v>83.82</v>
      </c>
      <c r="O173" s="30">
        <f t="array" ref="O173">MATCH(N173,LARGE(IF($F$3:$F$251=F173,$N$3:$N$251),ROW($1:$251)),0)</f>
        <v>3</v>
      </c>
      <c r="P173" s="31">
        <f t="shared" si="8"/>
        <v>79.152</v>
      </c>
      <c r="Q173" s="35">
        <f t="array" ref="Q173">MATCH(P173,LARGE(IF($F$3:$F$251=F173,$P$3:$P$251),ROW($1:$251)),0)</f>
        <v>1</v>
      </c>
      <c r="R173" s="13">
        <f t="shared" si="9"/>
        <v>0</v>
      </c>
    </row>
    <row r="174" ht="26.45" customHeight="1" spans="1:18">
      <c r="A174" s="13">
        <v>171</v>
      </c>
      <c r="B174" s="14" t="s">
        <v>109</v>
      </c>
      <c r="C174" s="15" t="s">
        <v>719</v>
      </c>
      <c r="D174" s="14" t="s">
        <v>108</v>
      </c>
      <c r="E174" s="14" t="s">
        <v>92</v>
      </c>
      <c r="F174" s="14" t="s">
        <v>107</v>
      </c>
      <c r="G174" s="16" t="s">
        <v>551</v>
      </c>
      <c r="H174" s="17" t="s">
        <v>647</v>
      </c>
      <c r="I174" s="17" t="s">
        <v>342</v>
      </c>
      <c r="J174" s="13">
        <v>2</v>
      </c>
      <c r="K174" s="13">
        <v>10</v>
      </c>
      <c r="L174" s="27">
        <v>74.34</v>
      </c>
      <c r="M174" s="28">
        <f t="array" ref="M174">MATCH(L174,LARGE(IF($F$3:$F$250=F174,$L$3:$L$250),ROW($1:$250)),0)</f>
        <v>2</v>
      </c>
      <c r="N174" s="29">
        <v>84.18</v>
      </c>
      <c r="O174" s="30">
        <f t="array" ref="O174">MATCH(N174,LARGE(IF($F$3:$F$251=F174,$N$3:$N$251),ROW($1:$251)),0)</f>
        <v>1</v>
      </c>
      <c r="P174" s="31">
        <f t="shared" si="8"/>
        <v>78.276</v>
      </c>
      <c r="Q174" s="35">
        <f t="array" ref="Q174">MATCH(P174,LARGE(IF($F$3:$F$251=F174,$P$3:$P$251),ROW($1:$251)),0)</f>
        <v>2</v>
      </c>
      <c r="R174" s="13">
        <f t="shared" si="9"/>
        <v>0</v>
      </c>
    </row>
    <row r="175" ht="26.45" customHeight="1" spans="1:18">
      <c r="A175" s="13">
        <v>172</v>
      </c>
      <c r="B175" s="14" t="s">
        <v>111</v>
      </c>
      <c r="C175" s="15" t="s">
        <v>720</v>
      </c>
      <c r="D175" s="14" t="s">
        <v>110</v>
      </c>
      <c r="E175" s="14" t="s">
        <v>92</v>
      </c>
      <c r="F175" s="18" t="s">
        <v>107</v>
      </c>
      <c r="G175" s="16" t="s">
        <v>551</v>
      </c>
      <c r="H175" s="17" t="s">
        <v>647</v>
      </c>
      <c r="I175" s="17" t="s">
        <v>342</v>
      </c>
      <c r="J175" s="13">
        <v>2</v>
      </c>
      <c r="K175" s="13">
        <v>8</v>
      </c>
      <c r="L175" s="27">
        <v>74.22</v>
      </c>
      <c r="M175" s="28">
        <f t="array" ref="M175">MATCH(L175,LARGE(IF($F$3:$F$250=F175,$L$3:$L$250),ROW($1:$250)),0)</f>
        <v>3</v>
      </c>
      <c r="N175" s="29">
        <v>84.06</v>
      </c>
      <c r="O175" s="30">
        <f t="array" ref="O175">MATCH(N175,LARGE(IF($F$3:$F$251=F175,$N$3:$N$251),ROW($1:$251)),0)</f>
        <v>2</v>
      </c>
      <c r="P175" s="31">
        <f t="shared" si="8"/>
        <v>78.156</v>
      </c>
      <c r="Q175" s="35">
        <f t="array" ref="Q175">MATCH(P175,LARGE(IF($F$3:$F$251=F175,$P$3:$P$251),ROW($1:$251)),0)</f>
        <v>3</v>
      </c>
      <c r="R175" s="13">
        <f t="shared" si="9"/>
        <v>0</v>
      </c>
    </row>
    <row r="176" ht="26.45" customHeight="1" spans="1:18">
      <c r="A176" s="13">
        <v>174</v>
      </c>
      <c r="B176" s="14" t="s">
        <v>213</v>
      </c>
      <c r="C176" s="15" t="s">
        <v>721</v>
      </c>
      <c r="D176" s="14" t="s">
        <v>212</v>
      </c>
      <c r="E176" s="14" t="s">
        <v>199</v>
      </c>
      <c r="F176" s="14" t="s">
        <v>214</v>
      </c>
      <c r="G176" s="16" t="s">
        <v>556</v>
      </c>
      <c r="H176" s="17" t="s">
        <v>672</v>
      </c>
      <c r="I176" s="17" t="s">
        <v>342</v>
      </c>
      <c r="J176" s="13">
        <v>4</v>
      </c>
      <c r="K176" s="13" t="s">
        <v>119</v>
      </c>
      <c r="L176" s="27">
        <v>74.56</v>
      </c>
      <c r="M176" s="28">
        <f t="array" ref="M176">MATCH(L176,LARGE(IF($F$3:$F$250=F176,$L$3:$L$250),ROW($1:$250)),0)</f>
        <v>1</v>
      </c>
      <c r="N176" s="29">
        <v>0</v>
      </c>
      <c r="O176" s="30" t="s">
        <v>119</v>
      </c>
      <c r="P176" s="31">
        <f t="shared" si="8"/>
        <v>44.736</v>
      </c>
      <c r="Q176" s="35">
        <f t="array" ref="Q176">MATCH(P176,LARGE(IF($F$3:$F$251=F176,$P$3:$P$251),ROW($1:$251)),0)</f>
        <v>1</v>
      </c>
      <c r="R176" s="13">
        <f t="shared" si="9"/>
        <v>0</v>
      </c>
    </row>
    <row r="177" ht="26.45" customHeight="1" spans="1:18">
      <c r="A177" s="13">
        <v>178</v>
      </c>
      <c r="B177" s="16" t="s">
        <v>446</v>
      </c>
      <c r="C177" s="15" t="s">
        <v>722</v>
      </c>
      <c r="D177" s="16" t="s">
        <v>445</v>
      </c>
      <c r="E177" s="16" t="s">
        <v>447</v>
      </c>
      <c r="F177" s="39" t="s">
        <v>448</v>
      </c>
      <c r="G177" s="16" t="s">
        <v>723</v>
      </c>
      <c r="H177" s="17" t="s">
        <v>724</v>
      </c>
      <c r="I177" s="17" t="s">
        <v>16</v>
      </c>
      <c r="J177" s="13">
        <v>16</v>
      </c>
      <c r="K177" s="13">
        <v>1</v>
      </c>
      <c r="L177" s="27">
        <v>90.18</v>
      </c>
      <c r="M177" s="28">
        <f t="array" ref="M177">MATCH(L177,LARGE(IF($F$3:$F$250=F177,$L$3:$L$250),ROW($1:$250)),0)</f>
        <v>1</v>
      </c>
      <c r="N177" s="29">
        <v>82.48</v>
      </c>
      <c r="O177" s="30">
        <f t="array" ref="O177">MATCH(N177,LARGE(IF($F$3:$F$251=F177,$N$3:$N$251),ROW($1:$251)),0)</f>
        <v>4</v>
      </c>
      <c r="P177" s="31">
        <f t="shared" si="8"/>
        <v>87.1</v>
      </c>
      <c r="Q177" s="35">
        <f t="array" ref="Q177">MATCH(P177,LARGE(IF($F$3:$F$251=F177,$P$3:$P$251),ROW($1:$251)),0)</f>
        <v>1</v>
      </c>
      <c r="R177" s="13">
        <f t="shared" si="9"/>
        <v>0</v>
      </c>
    </row>
    <row r="178" ht="26.45" customHeight="1" spans="1:18">
      <c r="A178" s="13">
        <v>179</v>
      </c>
      <c r="B178" s="16" t="s">
        <v>450</v>
      </c>
      <c r="C178" s="15" t="s">
        <v>725</v>
      </c>
      <c r="D178" s="16" t="s">
        <v>449</v>
      </c>
      <c r="E178" s="16" t="s">
        <v>447</v>
      </c>
      <c r="F178" s="39" t="s">
        <v>448</v>
      </c>
      <c r="G178" s="16" t="s">
        <v>723</v>
      </c>
      <c r="H178" s="17" t="s">
        <v>724</v>
      </c>
      <c r="I178" s="17" t="s">
        <v>16</v>
      </c>
      <c r="J178" s="13">
        <v>16</v>
      </c>
      <c r="K178" s="13">
        <v>3</v>
      </c>
      <c r="L178" s="27">
        <v>88.18</v>
      </c>
      <c r="M178" s="28">
        <f t="array" ref="M178">MATCH(L178,LARGE(IF($F$3:$F$250=F178,$L$3:$L$250),ROW($1:$250)),0)</f>
        <v>2</v>
      </c>
      <c r="N178" s="29">
        <v>82.34</v>
      </c>
      <c r="O178" s="30">
        <f t="array" ref="O178">MATCH(N178,LARGE(IF($F$3:$F$251=F178,$N$3:$N$251),ROW($1:$251)),0)</f>
        <v>5</v>
      </c>
      <c r="P178" s="31">
        <f t="shared" si="8"/>
        <v>85.844</v>
      </c>
      <c r="Q178" s="35">
        <f t="array" ref="Q178">MATCH(P178,LARGE(IF($F$3:$F$251=F178,$P$3:$P$251),ROW($1:$251)),0)</f>
        <v>2</v>
      </c>
      <c r="R178" s="13">
        <f t="shared" si="9"/>
        <v>0</v>
      </c>
    </row>
    <row r="179" ht="26.45" customHeight="1" spans="1:18">
      <c r="A179" s="13">
        <v>177</v>
      </c>
      <c r="B179" s="16" t="s">
        <v>452</v>
      </c>
      <c r="C179" s="15" t="s">
        <v>726</v>
      </c>
      <c r="D179" s="16" t="s">
        <v>451</v>
      </c>
      <c r="E179" s="16" t="s">
        <v>447</v>
      </c>
      <c r="F179" s="39" t="s">
        <v>448</v>
      </c>
      <c r="G179" s="16" t="s">
        <v>723</v>
      </c>
      <c r="H179" s="17" t="s">
        <v>724</v>
      </c>
      <c r="I179" s="17" t="s">
        <v>16</v>
      </c>
      <c r="J179" s="13">
        <v>16</v>
      </c>
      <c r="K179" s="13">
        <v>10</v>
      </c>
      <c r="L179" s="27">
        <v>86.35</v>
      </c>
      <c r="M179" s="28">
        <f t="array" ref="M179">MATCH(L179,LARGE(IF($F$3:$F$250=F179,$L$3:$L$250),ROW($1:$250)),0)</f>
        <v>3</v>
      </c>
      <c r="N179" s="29">
        <v>82.56</v>
      </c>
      <c r="O179" s="30">
        <f t="array" ref="O179">MATCH(N179,LARGE(IF($F$3:$F$251=F179,$N$3:$N$251),ROW($1:$251)),0)</f>
        <v>3</v>
      </c>
      <c r="P179" s="31">
        <f t="shared" si="8"/>
        <v>84.834</v>
      </c>
      <c r="Q179" s="35">
        <f t="array" ref="Q179">MATCH(P179,LARGE(IF($F$3:$F$251=F179,$P$3:$P$251),ROW($1:$251)),0)</f>
        <v>3</v>
      </c>
      <c r="R179" s="13">
        <f t="shared" si="9"/>
        <v>0</v>
      </c>
    </row>
    <row r="180" ht="26.45" customHeight="1" spans="1:18">
      <c r="A180" s="13">
        <v>176</v>
      </c>
      <c r="B180" s="16" t="s">
        <v>454</v>
      </c>
      <c r="C180" s="15" t="s">
        <v>727</v>
      </c>
      <c r="D180" s="16" t="s">
        <v>453</v>
      </c>
      <c r="E180" s="16" t="s">
        <v>447</v>
      </c>
      <c r="F180" s="39" t="s">
        <v>448</v>
      </c>
      <c r="G180" s="16" t="s">
        <v>723</v>
      </c>
      <c r="H180" s="17" t="s">
        <v>724</v>
      </c>
      <c r="I180" s="17" t="s">
        <v>16</v>
      </c>
      <c r="J180" s="13">
        <v>16</v>
      </c>
      <c r="K180" s="13">
        <v>7</v>
      </c>
      <c r="L180" s="27">
        <v>85.59</v>
      </c>
      <c r="M180" s="28">
        <f t="array" ref="M180">MATCH(L180,LARGE(IF($F$3:$F$250=F180,$L$3:$L$250),ROW($1:$250)),0)</f>
        <v>4</v>
      </c>
      <c r="N180" s="29">
        <v>82.88</v>
      </c>
      <c r="O180" s="30">
        <f t="array" ref="O180">MATCH(N180,LARGE(IF($F$3:$F$251=F180,$N$3:$N$251),ROW($1:$251)),0)</f>
        <v>2</v>
      </c>
      <c r="P180" s="31">
        <f t="shared" si="8"/>
        <v>84.506</v>
      </c>
      <c r="Q180" s="35">
        <f t="array" ref="Q180">MATCH(P180,LARGE(IF($F$3:$F$251=F180,$P$3:$P$251),ROW($1:$251)),0)</f>
        <v>4</v>
      </c>
      <c r="R180" s="13">
        <f t="shared" si="9"/>
        <v>0</v>
      </c>
    </row>
    <row r="181" ht="26.45" customHeight="1" spans="1:18">
      <c r="A181" s="13">
        <v>175</v>
      </c>
      <c r="B181" s="16" t="s">
        <v>456</v>
      </c>
      <c r="C181" s="15" t="s">
        <v>728</v>
      </c>
      <c r="D181" s="16" t="s">
        <v>455</v>
      </c>
      <c r="E181" s="16" t="s">
        <v>447</v>
      </c>
      <c r="F181" s="39" t="s">
        <v>448</v>
      </c>
      <c r="G181" s="16" t="s">
        <v>723</v>
      </c>
      <c r="H181" s="17" t="s">
        <v>724</v>
      </c>
      <c r="I181" s="17" t="s">
        <v>16</v>
      </c>
      <c r="J181" s="13">
        <v>16</v>
      </c>
      <c r="K181" s="13">
        <v>2</v>
      </c>
      <c r="L181" s="27">
        <v>84.64</v>
      </c>
      <c r="M181" s="28">
        <f t="array" ref="M181">MATCH(L181,LARGE(IF($F$3:$F$250=F181,$L$3:$L$250),ROW($1:$250)),0)</f>
        <v>6</v>
      </c>
      <c r="N181" s="29">
        <v>83.58</v>
      </c>
      <c r="O181" s="30">
        <f t="array" ref="O181">MATCH(N181,LARGE(IF($F$3:$F$251=F181,$N$3:$N$251),ROW($1:$251)),0)</f>
        <v>1</v>
      </c>
      <c r="P181" s="31">
        <f t="shared" si="8"/>
        <v>84.216</v>
      </c>
      <c r="Q181" s="35">
        <f t="array" ref="Q181">MATCH(P181,LARGE(IF($F$3:$F$251=F181,$P$3:$P$251),ROW($1:$251)),0)</f>
        <v>5</v>
      </c>
      <c r="R181" s="13">
        <f t="shared" si="9"/>
        <v>1</v>
      </c>
    </row>
    <row r="182" ht="26.45" customHeight="1" spans="1:18">
      <c r="A182" s="13">
        <v>180</v>
      </c>
      <c r="B182" s="16" t="s">
        <v>458</v>
      </c>
      <c r="C182" s="15" t="s">
        <v>729</v>
      </c>
      <c r="D182" s="16" t="s">
        <v>457</v>
      </c>
      <c r="E182" s="16" t="s">
        <v>447</v>
      </c>
      <c r="F182" s="39" t="s">
        <v>448</v>
      </c>
      <c r="G182" s="16" t="s">
        <v>723</v>
      </c>
      <c r="H182" s="17" t="s">
        <v>724</v>
      </c>
      <c r="I182" s="17" t="s">
        <v>16</v>
      </c>
      <c r="J182" s="13">
        <v>16</v>
      </c>
      <c r="K182" s="13">
        <v>5</v>
      </c>
      <c r="L182" s="27">
        <v>85.53</v>
      </c>
      <c r="M182" s="28">
        <f t="array" ref="M182">MATCH(L182,LARGE(IF($F$3:$F$250=F182,$L$3:$L$250),ROW($1:$250)),0)</f>
        <v>5</v>
      </c>
      <c r="N182" s="29">
        <v>82.2</v>
      </c>
      <c r="O182" s="30">
        <f t="array" ref="O182">MATCH(N182,LARGE(IF($F$3:$F$251=F182,$N$3:$N$251),ROW($1:$251)),0)</f>
        <v>6</v>
      </c>
      <c r="P182" s="31">
        <f t="shared" si="8"/>
        <v>84.198</v>
      </c>
      <c r="Q182" s="35">
        <f t="array" ref="Q182">MATCH(P182,LARGE(IF($F$3:$F$251=F182,$P$3:$P$251),ROW($1:$251)),0)</f>
        <v>6</v>
      </c>
      <c r="R182" s="13">
        <f t="shared" si="9"/>
        <v>-1</v>
      </c>
    </row>
    <row r="183" ht="26.45" customHeight="1" spans="1:18">
      <c r="A183" s="13">
        <v>185</v>
      </c>
      <c r="B183" s="16" t="s">
        <v>460</v>
      </c>
      <c r="C183" s="15" t="s">
        <v>730</v>
      </c>
      <c r="D183" s="16" t="s">
        <v>459</v>
      </c>
      <c r="E183" s="16" t="s">
        <v>447</v>
      </c>
      <c r="F183" s="39" t="s">
        <v>461</v>
      </c>
      <c r="G183" s="16" t="s">
        <v>723</v>
      </c>
      <c r="H183" s="17" t="s">
        <v>724</v>
      </c>
      <c r="I183" s="17" t="s">
        <v>16</v>
      </c>
      <c r="J183" s="13">
        <v>16</v>
      </c>
      <c r="K183" s="13">
        <v>6</v>
      </c>
      <c r="L183" s="27">
        <v>89.68</v>
      </c>
      <c r="M183" s="28">
        <f t="array" ref="M183">MATCH(L183,LARGE(IF($F$3:$F$250=F183,$L$3:$L$250),ROW($1:$250)),0)</f>
        <v>1</v>
      </c>
      <c r="N183" s="29">
        <v>82.34</v>
      </c>
      <c r="O183" s="30">
        <f t="array" ref="O183">MATCH(N183,LARGE(IF($F$3:$F$251=F183,$N$3:$N$251),ROW($1:$251)),0)</f>
        <v>5</v>
      </c>
      <c r="P183" s="31">
        <f t="shared" si="8"/>
        <v>86.744</v>
      </c>
      <c r="Q183" s="35">
        <f t="array" ref="Q183">MATCH(P183,LARGE(IF($F$3:$F$251=F183,$P$3:$P$251),ROW($1:$251)),0)</f>
        <v>1</v>
      </c>
      <c r="R183" s="13">
        <f t="shared" si="9"/>
        <v>0</v>
      </c>
    </row>
    <row r="184" ht="26.45" customHeight="1" spans="1:18">
      <c r="A184" s="13">
        <v>186</v>
      </c>
      <c r="B184" s="16" t="s">
        <v>464</v>
      </c>
      <c r="C184" s="15" t="s">
        <v>731</v>
      </c>
      <c r="D184" s="16" t="s">
        <v>463</v>
      </c>
      <c r="E184" s="16" t="s">
        <v>447</v>
      </c>
      <c r="F184" s="39" t="s">
        <v>461</v>
      </c>
      <c r="G184" s="16" t="s">
        <v>723</v>
      </c>
      <c r="H184" s="17" t="s">
        <v>724</v>
      </c>
      <c r="I184" s="17" t="s">
        <v>16</v>
      </c>
      <c r="J184" s="13">
        <v>16</v>
      </c>
      <c r="K184" s="13">
        <v>8</v>
      </c>
      <c r="L184" s="27">
        <v>88.68</v>
      </c>
      <c r="M184" s="28">
        <f t="array" ref="M184">MATCH(L184,LARGE(IF($F$3:$F$250=F184,$L$3:$L$250),ROW($1:$250)),0)</f>
        <v>2</v>
      </c>
      <c r="N184" s="29">
        <v>82.28</v>
      </c>
      <c r="O184" s="30">
        <f t="array" ref="O184">MATCH(N184,LARGE(IF($F$3:$F$251=F184,$N$3:$N$251),ROW($1:$251)),0)</f>
        <v>6</v>
      </c>
      <c r="P184" s="31">
        <f t="shared" si="8"/>
        <v>86.12</v>
      </c>
      <c r="Q184" s="35">
        <f t="array" ref="Q184">MATCH(P184,LARGE(IF($F$3:$F$251=F184,$P$3:$P$251),ROW($1:$251)),0)</f>
        <v>2</v>
      </c>
      <c r="R184" s="13">
        <f t="shared" si="9"/>
        <v>0</v>
      </c>
    </row>
    <row r="185" ht="26.45" customHeight="1" spans="1:18">
      <c r="A185" s="13">
        <v>188</v>
      </c>
      <c r="B185" s="16" t="s">
        <v>732</v>
      </c>
      <c r="C185" s="15" t="s">
        <v>733</v>
      </c>
      <c r="D185" s="16" t="s">
        <v>734</v>
      </c>
      <c r="E185" s="16" t="s">
        <v>447</v>
      </c>
      <c r="F185" s="39" t="s">
        <v>461</v>
      </c>
      <c r="G185" s="16" t="s">
        <v>723</v>
      </c>
      <c r="H185" s="17" t="s">
        <v>724</v>
      </c>
      <c r="I185" s="17" t="s">
        <v>16</v>
      </c>
      <c r="J185" s="13">
        <v>16</v>
      </c>
      <c r="K185" s="13">
        <v>4</v>
      </c>
      <c r="L185" s="27">
        <v>85.85</v>
      </c>
      <c r="M185" s="28">
        <f t="array" ref="M185">MATCH(L185,LARGE(IF($F$3:$F$250=F185,$L$3:$L$250),ROW($1:$250)),0)</f>
        <v>3</v>
      </c>
      <c r="N185" s="29">
        <v>82.08</v>
      </c>
      <c r="O185" s="30">
        <f t="array" ref="O185">MATCH(N185,LARGE(IF($F$3:$F$251=F185,$N$3:$N$251),ROW($1:$251)),0)</f>
        <v>8</v>
      </c>
      <c r="P185" s="31">
        <f t="shared" si="8"/>
        <v>84.342</v>
      </c>
      <c r="Q185" s="35">
        <f t="array" ref="Q185">MATCH(P185,LARGE(IF($F$3:$F$251=F185,$P$3:$P$251),ROW($1:$251)),0)</f>
        <v>3</v>
      </c>
      <c r="R185" s="13">
        <f t="shared" si="9"/>
        <v>0</v>
      </c>
    </row>
    <row r="186" ht="26.45" customHeight="1" spans="1:18">
      <c r="A186" s="13">
        <v>181</v>
      </c>
      <c r="B186" s="16" t="s">
        <v>466</v>
      </c>
      <c r="C186" s="15" t="s">
        <v>735</v>
      </c>
      <c r="D186" s="16" t="s">
        <v>465</v>
      </c>
      <c r="E186" s="16" t="s">
        <v>447</v>
      </c>
      <c r="F186" s="39" t="s">
        <v>461</v>
      </c>
      <c r="G186" s="16" t="s">
        <v>723</v>
      </c>
      <c r="H186" s="17" t="s">
        <v>724</v>
      </c>
      <c r="I186" s="17" t="s">
        <v>16</v>
      </c>
      <c r="J186" s="13">
        <v>16</v>
      </c>
      <c r="K186" s="13">
        <v>13</v>
      </c>
      <c r="L186" s="27">
        <v>84.52</v>
      </c>
      <c r="M186" s="28">
        <f t="array" ref="M186">MATCH(L186,LARGE(IF($F$3:$F$250=F186,$L$3:$L$250),ROW($1:$250)),0)</f>
        <v>6</v>
      </c>
      <c r="N186" s="29">
        <v>83.54</v>
      </c>
      <c r="O186" s="30">
        <f t="array" ref="O186">MATCH(N186,LARGE(IF($F$3:$F$251=F186,$N$3:$N$251),ROW($1:$251)),0)</f>
        <v>1</v>
      </c>
      <c r="P186" s="31">
        <f t="shared" si="8"/>
        <v>84.128</v>
      </c>
      <c r="Q186" s="35">
        <f t="array" ref="Q186">MATCH(P186,LARGE(IF($F$3:$F$251=F186,$P$3:$P$251),ROW($1:$251)),0)</f>
        <v>4</v>
      </c>
      <c r="R186" s="13">
        <f t="shared" si="9"/>
        <v>2</v>
      </c>
    </row>
    <row r="187" ht="26.45" customHeight="1" spans="1:18">
      <c r="A187" s="13">
        <v>187</v>
      </c>
      <c r="B187" s="16" t="s">
        <v>468</v>
      </c>
      <c r="C187" s="15" t="s">
        <v>736</v>
      </c>
      <c r="D187" s="16" t="s">
        <v>467</v>
      </c>
      <c r="E187" s="16" t="s">
        <v>447</v>
      </c>
      <c r="F187" s="39" t="s">
        <v>461</v>
      </c>
      <c r="G187" s="16" t="s">
        <v>723</v>
      </c>
      <c r="H187" s="17" t="s">
        <v>724</v>
      </c>
      <c r="I187" s="17" t="s">
        <v>16</v>
      </c>
      <c r="J187" s="13">
        <v>16</v>
      </c>
      <c r="K187" s="13">
        <v>9</v>
      </c>
      <c r="L187" s="27">
        <v>85.41</v>
      </c>
      <c r="M187" s="28">
        <f t="array" ref="M187">MATCH(L187,LARGE(IF($F$3:$F$250=F187,$L$3:$L$250),ROW($1:$250)),0)</f>
        <v>4</v>
      </c>
      <c r="N187" s="29">
        <v>82.18</v>
      </c>
      <c r="O187" s="30">
        <f t="array" ref="O187">MATCH(N187,LARGE(IF($F$3:$F$251=F187,$N$3:$N$251),ROW($1:$251)),0)</f>
        <v>7</v>
      </c>
      <c r="P187" s="31">
        <f t="shared" si="8"/>
        <v>84.118</v>
      </c>
      <c r="Q187" s="35">
        <f t="array" ref="Q187">MATCH(P187,LARGE(IF($F$3:$F$251=F187,$P$3:$P$251),ROW($1:$251)),0)</f>
        <v>5</v>
      </c>
      <c r="R187" s="13">
        <f t="shared" si="9"/>
        <v>-1</v>
      </c>
    </row>
    <row r="188" ht="26.45" customHeight="1" spans="1:18">
      <c r="A188" s="13">
        <v>183</v>
      </c>
      <c r="B188" s="16" t="s">
        <v>470</v>
      </c>
      <c r="C188" s="15" t="s">
        <v>737</v>
      </c>
      <c r="D188" s="16" t="s">
        <v>469</v>
      </c>
      <c r="E188" s="16" t="s">
        <v>447</v>
      </c>
      <c r="F188" s="39" t="s">
        <v>461</v>
      </c>
      <c r="G188" s="16" t="s">
        <v>723</v>
      </c>
      <c r="H188" s="17" t="s">
        <v>724</v>
      </c>
      <c r="I188" s="17" t="s">
        <v>16</v>
      </c>
      <c r="J188" s="13">
        <v>16</v>
      </c>
      <c r="K188" s="13">
        <v>14</v>
      </c>
      <c r="L188" s="27">
        <v>84.59</v>
      </c>
      <c r="M188" s="28">
        <f t="array" ref="M188">MATCH(L188,LARGE(IF($F$3:$F$250=F188,$L$3:$L$250),ROW($1:$250)),0)</f>
        <v>5</v>
      </c>
      <c r="N188" s="29">
        <v>83.1</v>
      </c>
      <c r="O188" s="30">
        <f t="array" ref="O188">MATCH(N188,LARGE(IF($F$3:$F$251=F188,$N$3:$N$251),ROW($1:$251)),0)</f>
        <v>3</v>
      </c>
      <c r="P188" s="31">
        <f t="shared" si="8"/>
        <v>83.994</v>
      </c>
      <c r="Q188" s="35">
        <f t="array" ref="Q188">MATCH(P188,LARGE(IF($F$3:$F$251=F188,$P$3:$P$251),ROW($1:$251)),0)</f>
        <v>6</v>
      </c>
      <c r="R188" s="13">
        <f t="shared" si="9"/>
        <v>-1</v>
      </c>
    </row>
    <row r="189" ht="26.45" customHeight="1" spans="1:18">
      <c r="A189" s="13">
        <v>182</v>
      </c>
      <c r="B189" s="16" t="s">
        <v>472</v>
      </c>
      <c r="C189" s="15" t="s">
        <v>738</v>
      </c>
      <c r="D189" s="16" t="s">
        <v>471</v>
      </c>
      <c r="E189" s="16" t="s">
        <v>447</v>
      </c>
      <c r="F189" s="15" t="s">
        <v>461</v>
      </c>
      <c r="G189" s="16" t="s">
        <v>723</v>
      </c>
      <c r="H189" s="17" t="s">
        <v>724</v>
      </c>
      <c r="I189" s="17" t="s">
        <v>16</v>
      </c>
      <c r="J189" s="13">
        <v>16</v>
      </c>
      <c r="K189" s="13">
        <v>12</v>
      </c>
      <c r="L189" s="27">
        <v>83.35</v>
      </c>
      <c r="M189" s="28">
        <f t="array" ref="M189">MATCH(L189,LARGE(IF($F$3:$F$250=F189,$L$3:$L$250),ROW($1:$250)),0)</f>
        <v>8</v>
      </c>
      <c r="N189" s="29">
        <v>83.12</v>
      </c>
      <c r="O189" s="30">
        <f t="array" ref="O189">MATCH(N189,LARGE(IF($F$3:$F$251=F189,$N$3:$N$251),ROW($1:$251)),0)</f>
        <v>2</v>
      </c>
      <c r="P189" s="31">
        <f t="shared" si="8"/>
        <v>83.258</v>
      </c>
      <c r="Q189" s="35">
        <f t="array" ref="Q189">MATCH(P189,LARGE(IF($F$3:$F$251=F189,$P$3:$P$251),ROW($1:$251)),0)</f>
        <v>7</v>
      </c>
      <c r="R189" s="13">
        <f t="shared" si="9"/>
        <v>1</v>
      </c>
    </row>
    <row r="190" ht="26.45" customHeight="1" spans="1:18">
      <c r="A190" s="13">
        <v>184</v>
      </c>
      <c r="B190" s="16" t="s">
        <v>474</v>
      </c>
      <c r="C190" s="15" t="s">
        <v>739</v>
      </c>
      <c r="D190" s="16" t="s">
        <v>473</v>
      </c>
      <c r="E190" s="16" t="s">
        <v>447</v>
      </c>
      <c r="F190" s="39" t="s">
        <v>461</v>
      </c>
      <c r="G190" s="16" t="s">
        <v>723</v>
      </c>
      <c r="H190" s="17" t="s">
        <v>724</v>
      </c>
      <c r="I190" s="17" t="s">
        <v>16</v>
      </c>
      <c r="J190" s="13">
        <v>16</v>
      </c>
      <c r="K190" s="13">
        <v>11</v>
      </c>
      <c r="L190" s="27">
        <v>83.44</v>
      </c>
      <c r="M190" s="28">
        <f t="array" ref="M190">MATCH(L190,LARGE(IF($F$3:$F$250=F190,$L$3:$L$250),ROW($1:$250)),0)</f>
        <v>7</v>
      </c>
      <c r="N190" s="29">
        <v>82.7</v>
      </c>
      <c r="O190" s="30">
        <f t="array" ref="O190">MATCH(N190,LARGE(IF($F$3:$F$251=F190,$N$3:$N$251),ROW($1:$251)),0)</f>
        <v>4</v>
      </c>
      <c r="P190" s="31">
        <f t="shared" si="8"/>
        <v>83.144</v>
      </c>
      <c r="Q190" s="35">
        <f t="array" ref="Q190">MATCH(P190,LARGE(IF($F$3:$F$251=F190,$P$3:$P$251),ROW($1:$251)),0)</f>
        <v>8</v>
      </c>
      <c r="R190" s="13">
        <f t="shared" si="9"/>
        <v>-1</v>
      </c>
    </row>
    <row r="191" ht="26.45" customHeight="1" spans="1:18">
      <c r="A191" s="13">
        <v>193</v>
      </c>
      <c r="B191" s="16" t="s">
        <v>476</v>
      </c>
      <c r="C191" s="15" t="s">
        <v>740</v>
      </c>
      <c r="D191" s="16" t="s">
        <v>475</v>
      </c>
      <c r="E191" s="16" t="s">
        <v>447</v>
      </c>
      <c r="F191" s="39" t="s">
        <v>477</v>
      </c>
      <c r="G191" s="16" t="s">
        <v>723</v>
      </c>
      <c r="H191" s="17" t="s">
        <v>741</v>
      </c>
      <c r="I191" s="17" t="s">
        <v>16</v>
      </c>
      <c r="J191" s="13">
        <v>17</v>
      </c>
      <c r="K191" s="13">
        <v>9</v>
      </c>
      <c r="L191" s="27">
        <v>92.12</v>
      </c>
      <c r="M191" s="28">
        <f t="array" ref="M191">MATCH(L191,LARGE(IF($F$3:$F$250=F191,$L$3:$L$250),ROW($1:$250)),0)</f>
        <v>1</v>
      </c>
      <c r="N191" s="29">
        <v>82.06</v>
      </c>
      <c r="O191" s="30">
        <f t="array" ref="O191">MATCH(N191,LARGE(IF($F$3:$F$251=F191,$N$3:$N$251),ROW($1:$251)),0)</f>
        <v>5</v>
      </c>
      <c r="P191" s="31">
        <f t="shared" si="8"/>
        <v>88.096</v>
      </c>
      <c r="Q191" s="35">
        <f t="array" ref="Q191">MATCH(P191,LARGE(IF($F$3:$F$251=F191,$P$3:$P$251),ROW($1:$251)),0)</f>
        <v>1</v>
      </c>
      <c r="R191" s="13">
        <f t="shared" si="9"/>
        <v>0</v>
      </c>
    </row>
    <row r="192" ht="26.45" customHeight="1" spans="1:18">
      <c r="A192" s="13">
        <v>190</v>
      </c>
      <c r="B192" s="16" t="s">
        <v>479</v>
      </c>
      <c r="C192" s="15" t="s">
        <v>742</v>
      </c>
      <c r="D192" s="16" t="s">
        <v>478</v>
      </c>
      <c r="E192" s="16" t="s">
        <v>447</v>
      </c>
      <c r="F192" s="39" t="s">
        <v>477</v>
      </c>
      <c r="G192" s="16" t="s">
        <v>723</v>
      </c>
      <c r="H192" s="17" t="s">
        <v>741</v>
      </c>
      <c r="I192" s="17" t="s">
        <v>16</v>
      </c>
      <c r="J192" s="13">
        <v>17</v>
      </c>
      <c r="K192" s="13">
        <v>13</v>
      </c>
      <c r="L192" s="27">
        <v>91.18</v>
      </c>
      <c r="M192" s="28">
        <f t="array" ref="M192">MATCH(L192,LARGE(IF($F$3:$F$250=F192,$L$3:$L$250),ROW($1:$250)),0)</f>
        <v>2</v>
      </c>
      <c r="N192" s="29">
        <v>82.68</v>
      </c>
      <c r="O192" s="30">
        <f t="array" ref="O192">MATCH(N192,LARGE(IF($F$3:$F$251=F192,$N$3:$N$251),ROW($1:$251)),0)</f>
        <v>2</v>
      </c>
      <c r="P192" s="31">
        <f t="shared" si="8"/>
        <v>87.78</v>
      </c>
      <c r="Q192" s="35">
        <f t="array" ref="Q192">MATCH(P192,LARGE(IF($F$3:$F$251=F192,$P$3:$P$251),ROW($1:$251)),0)</f>
        <v>2</v>
      </c>
      <c r="R192" s="13">
        <f t="shared" si="9"/>
        <v>0</v>
      </c>
    </row>
    <row r="193" ht="26.45" customHeight="1" spans="1:18">
      <c r="A193" s="13">
        <v>192</v>
      </c>
      <c r="B193" s="16" t="s">
        <v>481</v>
      </c>
      <c r="C193" s="15" t="s">
        <v>743</v>
      </c>
      <c r="D193" s="16" t="s">
        <v>480</v>
      </c>
      <c r="E193" s="16" t="s">
        <v>447</v>
      </c>
      <c r="F193" s="39" t="s">
        <v>477</v>
      </c>
      <c r="G193" s="16" t="s">
        <v>723</v>
      </c>
      <c r="H193" s="17" t="s">
        <v>741</v>
      </c>
      <c r="I193" s="17" t="s">
        <v>16</v>
      </c>
      <c r="J193" s="13">
        <v>17</v>
      </c>
      <c r="K193" s="13">
        <v>2</v>
      </c>
      <c r="L193" s="27">
        <v>87.85</v>
      </c>
      <c r="M193" s="28">
        <f t="array" ref="M193">MATCH(L193,LARGE(IF($F$3:$F$250=F193,$L$3:$L$250),ROW($1:$250)),0)</f>
        <v>3</v>
      </c>
      <c r="N193" s="29">
        <v>82.36</v>
      </c>
      <c r="O193" s="30">
        <f t="array" ref="O193">MATCH(N193,LARGE(IF($F$3:$F$251=F193,$N$3:$N$251),ROW($1:$251)),0)</f>
        <v>4</v>
      </c>
      <c r="P193" s="31">
        <f t="shared" si="8"/>
        <v>85.654</v>
      </c>
      <c r="Q193" s="35">
        <f t="array" ref="Q193">MATCH(P193,LARGE(IF($F$3:$F$251=F193,$P$3:$P$251),ROW($1:$251)),0)</f>
        <v>3</v>
      </c>
      <c r="R193" s="13">
        <f t="shared" si="9"/>
        <v>0</v>
      </c>
    </row>
    <row r="194" ht="26.45" customHeight="1" spans="1:18">
      <c r="A194" s="13">
        <v>189</v>
      </c>
      <c r="B194" s="16" t="s">
        <v>483</v>
      </c>
      <c r="C194" s="15" t="s">
        <v>744</v>
      </c>
      <c r="D194" s="16" t="s">
        <v>482</v>
      </c>
      <c r="E194" s="16" t="s">
        <v>447</v>
      </c>
      <c r="F194" s="39" t="s">
        <v>477</v>
      </c>
      <c r="G194" s="16" t="s">
        <v>723</v>
      </c>
      <c r="H194" s="17" t="s">
        <v>741</v>
      </c>
      <c r="I194" s="17" t="s">
        <v>16</v>
      </c>
      <c r="J194" s="13">
        <v>17</v>
      </c>
      <c r="K194" s="13">
        <v>8</v>
      </c>
      <c r="L194" s="27">
        <v>87.58</v>
      </c>
      <c r="M194" s="28">
        <f t="array" ref="M194">MATCH(L194,LARGE(IF($F$3:$F$250=F194,$L$3:$L$250),ROW($1:$250)),0)</f>
        <v>4</v>
      </c>
      <c r="N194" s="29">
        <v>82.76</v>
      </c>
      <c r="O194" s="30">
        <f t="array" ref="O194">MATCH(N194,LARGE(IF($F$3:$F$251=F194,$N$3:$N$251),ROW($1:$251)),0)</f>
        <v>1</v>
      </c>
      <c r="P194" s="31">
        <f t="shared" si="8"/>
        <v>85.652</v>
      </c>
      <c r="Q194" s="35">
        <f t="array" ref="Q194">MATCH(P194,LARGE(IF($F$3:$F$251=F194,$P$3:$P$251),ROW($1:$251)),0)</f>
        <v>4</v>
      </c>
      <c r="R194" s="13">
        <f t="shared" si="9"/>
        <v>0</v>
      </c>
    </row>
    <row r="195" ht="26.45" customHeight="1" spans="1:18">
      <c r="A195" s="13">
        <v>191</v>
      </c>
      <c r="B195" s="16" t="s">
        <v>485</v>
      </c>
      <c r="C195" s="15" t="s">
        <v>745</v>
      </c>
      <c r="D195" s="16" t="s">
        <v>484</v>
      </c>
      <c r="E195" s="16" t="s">
        <v>447</v>
      </c>
      <c r="F195" s="39" t="s">
        <v>477</v>
      </c>
      <c r="G195" s="16" t="s">
        <v>723</v>
      </c>
      <c r="H195" s="17" t="s">
        <v>741</v>
      </c>
      <c r="I195" s="17" t="s">
        <v>16</v>
      </c>
      <c r="J195" s="13">
        <v>17</v>
      </c>
      <c r="K195" s="13">
        <v>3</v>
      </c>
      <c r="L195" s="27">
        <v>87.3</v>
      </c>
      <c r="M195" s="28">
        <f t="array" ref="M195">MATCH(L195,LARGE(IF($F$3:$F$250=F195,$L$3:$L$250),ROW($1:$250)),0)</f>
        <v>5</v>
      </c>
      <c r="N195" s="29">
        <v>82.48</v>
      </c>
      <c r="O195" s="30">
        <f t="array" ref="O195">MATCH(N195,LARGE(IF($F$3:$F$251=F195,$N$3:$N$251),ROW($1:$251)),0)</f>
        <v>3</v>
      </c>
      <c r="P195" s="31">
        <f t="shared" si="8"/>
        <v>85.372</v>
      </c>
      <c r="Q195" s="35">
        <f t="array" ref="Q195">MATCH(P195,LARGE(IF($F$3:$F$251=F195,$P$3:$P$251),ROW($1:$251)),0)</f>
        <v>5</v>
      </c>
      <c r="R195" s="13">
        <f t="shared" si="9"/>
        <v>0</v>
      </c>
    </row>
    <row r="196" ht="26.45" customHeight="1" spans="1:18">
      <c r="A196" s="13">
        <v>194</v>
      </c>
      <c r="B196" s="16" t="s">
        <v>487</v>
      </c>
      <c r="C196" s="15" t="s">
        <v>746</v>
      </c>
      <c r="D196" s="16" t="s">
        <v>486</v>
      </c>
      <c r="E196" s="16" t="s">
        <v>447</v>
      </c>
      <c r="F196" s="39" t="s">
        <v>477</v>
      </c>
      <c r="G196" s="16" t="s">
        <v>723</v>
      </c>
      <c r="H196" s="17" t="s">
        <v>741</v>
      </c>
      <c r="I196" s="17" t="s">
        <v>16</v>
      </c>
      <c r="J196" s="13">
        <v>17</v>
      </c>
      <c r="K196" s="13">
        <v>6</v>
      </c>
      <c r="L196" s="27">
        <v>87.23</v>
      </c>
      <c r="M196" s="28">
        <f t="array" ref="M196">MATCH(L196,LARGE(IF($F$3:$F$250=F196,$L$3:$L$250),ROW($1:$250)),0)</f>
        <v>6</v>
      </c>
      <c r="N196" s="29">
        <v>82.06</v>
      </c>
      <c r="O196" s="30">
        <f t="array" ref="O196">MATCH(N196,LARGE(IF($F$3:$F$251=F196,$N$3:$N$251),ROW($1:$251)),0)</f>
        <v>5</v>
      </c>
      <c r="P196" s="31">
        <f t="shared" ref="P196:P203" si="10">L196*0.6+N196*0.4</f>
        <v>85.162</v>
      </c>
      <c r="Q196" s="35">
        <f t="array" ref="Q196">MATCH(P196,LARGE(IF($F$3:$F$251=F196,$P$3:$P$251),ROW($1:$251)),0)</f>
        <v>6</v>
      </c>
      <c r="R196" s="13">
        <f t="shared" si="9"/>
        <v>0</v>
      </c>
    </row>
    <row r="197" ht="26.45" customHeight="1" spans="1:18">
      <c r="A197" s="13">
        <v>196</v>
      </c>
      <c r="B197" s="16" t="s">
        <v>489</v>
      </c>
      <c r="C197" s="15" t="s">
        <v>747</v>
      </c>
      <c r="D197" s="16" t="s">
        <v>488</v>
      </c>
      <c r="E197" s="16" t="s">
        <v>447</v>
      </c>
      <c r="F197" s="39" t="s">
        <v>490</v>
      </c>
      <c r="G197" s="16" t="s">
        <v>723</v>
      </c>
      <c r="H197" s="17" t="s">
        <v>741</v>
      </c>
      <c r="I197" s="17" t="s">
        <v>16</v>
      </c>
      <c r="J197" s="13">
        <v>17</v>
      </c>
      <c r="K197" s="13">
        <v>4</v>
      </c>
      <c r="L197" s="27">
        <v>73.47</v>
      </c>
      <c r="M197" s="28">
        <f t="array" ref="M197">MATCH(L197,LARGE(IF($F$3:$F$250=F197,$L$3:$L$250),ROW($1:$250)),0)</f>
        <v>1</v>
      </c>
      <c r="N197" s="29">
        <v>83.42</v>
      </c>
      <c r="O197" s="30">
        <f t="array" ref="O197">MATCH(N197,LARGE(IF($F$3:$F$251=F197,$N$3:$N$251),ROW($1:$251)),0)</f>
        <v>2</v>
      </c>
      <c r="P197" s="31">
        <f t="shared" si="10"/>
        <v>77.45</v>
      </c>
      <c r="Q197" s="35">
        <f t="array" ref="Q197">MATCH(P197,LARGE(IF($F$3:$F$251=F197,$P$3:$P$251),ROW($1:$251)),0)</f>
        <v>1</v>
      </c>
      <c r="R197" s="13">
        <f t="shared" si="9"/>
        <v>0</v>
      </c>
    </row>
    <row r="198" ht="26.45" customHeight="1" spans="1:18">
      <c r="A198" s="13">
        <v>195</v>
      </c>
      <c r="B198" s="16" t="s">
        <v>492</v>
      </c>
      <c r="C198" s="15" t="s">
        <v>748</v>
      </c>
      <c r="D198" s="16" t="s">
        <v>491</v>
      </c>
      <c r="E198" s="16" t="s">
        <v>447</v>
      </c>
      <c r="F198" s="39" t="s">
        <v>490</v>
      </c>
      <c r="G198" s="16" t="s">
        <v>723</v>
      </c>
      <c r="H198" s="17" t="s">
        <v>741</v>
      </c>
      <c r="I198" s="17" t="s">
        <v>16</v>
      </c>
      <c r="J198" s="13">
        <v>17</v>
      </c>
      <c r="K198" s="13">
        <v>11</v>
      </c>
      <c r="L198" s="27">
        <v>73.33</v>
      </c>
      <c r="M198" s="28">
        <f t="array" ref="M198">MATCH(L198,LARGE(IF($F$3:$F$250=F198,$L$3:$L$250),ROW($1:$250)),0)</f>
        <v>2</v>
      </c>
      <c r="N198" s="29">
        <v>83.58</v>
      </c>
      <c r="O198" s="30">
        <f t="array" ref="O198">MATCH(N198,LARGE(IF($F$3:$F$251=F198,$N$3:$N$251),ROW($1:$251)),0)</f>
        <v>1</v>
      </c>
      <c r="P198" s="31">
        <f t="shared" si="10"/>
        <v>77.43</v>
      </c>
      <c r="Q198" s="35">
        <f t="array" ref="Q198">MATCH(P198,LARGE(IF($F$3:$F$251=F198,$P$3:$P$251),ROW($1:$251)),0)</f>
        <v>2</v>
      </c>
      <c r="R198" s="13">
        <f t="shared" si="9"/>
        <v>0</v>
      </c>
    </row>
    <row r="199" ht="26.45" customHeight="1" spans="1:18">
      <c r="A199" s="13">
        <v>197</v>
      </c>
      <c r="B199" s="16" t="s">
        <v>494</v>
      </c>
      <c r="C199" s="15" t="s">
        <v>749</v>
      </c>
      <c r="D199" s="16" t="s">
        <v>493</v>
      </c>
      <c r="E199" s="16" t="s">
        <v>447</v>
      </c>
      <c r="F199" s="39" t="s">
        <v>490</v>
      </c>
      <c r="G199" s="16" t="s">
        <v>723</v>
      </c>
      <c r="H199" s="17" t="s">
        <v>741</v>
      </c>
      <c r="I199" s="17" t="s">
        <v>16</v>
      </c>
      <c r="J199" s="13">
        <v>17</v>
      </c>
      <c r="K199" s="13">
        <v>7</v>
      </c>
      <c r="L199" s="27">
        <v>65.29</v>
      </c>
      <c r="M199" s="28">
        <f t="array" ref="M199">MATCH(L199,LARGE(IF($F$3:$F$250=F199,$L$3:$L$250),ROW($1:$250)),0)</f>
        <v>3</v>
      </c>
      <c r="N199" s="29">
        <v>82.58</v>
      </c>
      <c r="O199" s="30">
        <f t="array" ref="O199">MATCH(N199,LARGE(IF($F$3:$F$251=F199,$N$3:$N$251),ROW($1:$251)),0)</f>
        <v>3</v>
      </c>
      <c r="P199" s="31">
        <f t="shared" si="10"/>
        <v>72.206</v>
      </c>
      <c r="Q199" s="35">
        <f t="array" ref="Q199">MATCH(P199,LARGE(IF($F$3:$F$251=F199,$P$3:$P$251),ROW($1:$251)),0)</f>
        <v>3</v>
      </c>
      <c r="R199" s="13">
        <f t="shared" si="9"/>
        <v>0</v>
      </c>
    </row>
    <row r="200" ht="26.45" customHeight="1" spans="1:18">
      <c r="A200" s="13">
        <v>198</v>
      </c>
      <c r="B200" s="16" t="s">
        <v>496</v>
      </c>
      <c r="C200" s="15" t="s">
        <v>750</v>
      </c>
      <c r="D200" s="16" t="s">
        <v>495</v>
      </c>
      <c r="E200" s="16" t="s">
        <v>447</v>
      </c>
      <c r="F200" s="39" t="s">
        <v>490</v>
      </c>
      <c r="G200" s="16" t="s">
        <v>723</v>
      </c>
      <c r="H200" s="17" t="s">
        <v>741</v>
      </c>
      <c r="I200" s="17" t="s">
        <v>16</v>
      </c>
      <c r="J200" s="13">
        <v>17</v>
      </c>
      <c r="K200" s="13">
        <v>5</v>
      </c>
      <c r="L200" s="27">
        <v>62.53</v>
      </c>
      <c r="M200" s="28">
        <f t="array" ref="M200">MATCH(L200,LARGE(IF($F$3:$F$250=F200,$L$3:$L$250),ROW($1:$250)),0)</f>
        <v>4</v>
      </c>
      <c r="N200" s="29">
        <v>82</v>
      </c>
      <c r="O200" s="30">
        <f t="array" ref="O200">MATCH(N200,LARGE(IF($F$3:$F$251=F200,$N$3:$N$251),ROW($1:$251)),0)</f>
        <v>4</v>
      </c>
      <c r="P200" s="31">
        <f t="shared" si="10"/>
        <v>70.318</v>
      </c>
      <c r="Q200" s="35">
        <f t="array" ref="Q200">MATCH(P200,LARGE(IF($F$3:$F$251=F200,$P$3:$P$251),ROW($1:$251)),0)</f>
        <v>4</v>
      </c>
      <c r="R200" s="13">
        <f t="shared" si="9"/>
        <v>0</v>
      </c>
    </row>
    <row r="201" ht="26.45" customHeight="1" spans="1:18">
      <c r="A201" s="13">
        <v>199</v>
      </c>
      <c r="B201" s="16" t="s">
        <v>498</v>
      </c>
      <c r="C201" s="15" t="s">
        <v>751</v>
      </c>
      <c r="D201" s="16" t="s">
        <v>497</v>
      </c>
      <c r="E201" s="16" t="s">
        <v>447</v>
      </c>
      <c r="F201" s="39" t="s">
        <v>499</v>
      </c>
      <c r="G201" s="16" t="s">
        <v>723</v>
      </c>
      <c r="H201" s="17" t="s">
        <v>741</v>
      </c>
      <c r="I201" s="17" t="s">
        <v>16</v>
      </c>
      <c r="J201" s="13">
        <v>17</v>
      </c>
      <c r="K201" s="13">
        <v>1</v>
      </c>
      <c r="L201" s="27">
        <v>76.65</v>
      </c>
      <c r="M201" s="28">
        <f t="array" ref="M201">MATCH(L201,LARGE(IF($F$3:$F$250=F201,$L$3:$L$250),ROW($1:$250)),0)</f>
        <v>1</v>
      </c>
      <c r="N201" s="29">
        <v>83.62</v>
      </c>
      <c r="O201" s="30">
        <f t="array" ref="O201">MATCH(N201,LARGE(IF($F$3:$F$251=F201,$N$3:$N$251),ROW($1:$251)),0)</f>
        <v>1</v>
      </c>
      <c r="P201" s="31">
        <f t="shared" si="10"/>
        <v>79.438</v>
      </c>
      <c r="Q201" s="35">
        <f t="array" ref="Q201">MATCH(P201,LARGE(IF($F$3:$F$251=F201,$P$3:$P$251),ROW($1:$251)),0)</f>
        <v>1</v>
      </c>
      <c r="R201" s="13">
        <f t="shared" si="9"/>
        <v>0</v>
      </c>
    </row>
    <row r="202" ht="26.45" customHeight="1" spans="1:18">
      <c r="A202" s="13">
        <v>201</v>
      </c>
      <c r="B202" s="16" t="s">
        <v>501</v>
      </c>
      <c r="C202" s="15" t="s">
        <v>752</v>
      </c>
      <c r="D202" s="16" t="s">
        <v>500</v>
      </c>
      <c r="E202" s="16" t="s">
        <v>447</v>
      </c>
      <c r="F202" s="39" t="s">
        <v>499</v>
      </c>
      <c r="G202" s="16" t="s">
        <v>723</v>
      </c>
      <c r="H202" s="17" t="s">
        <v>741</v>
      </c>
      <c r="I202" s="17" t="s">
        <v>16</v>
      </c>
      <c r="J202" s="13">
        <v>17</v>
      </c>
      <c r="K202" s="13">
        <v>10</v>
      </c>
      <c r="L202" s="27">
        <v>71.94</v>
      </c>
      <c r="M202" s="28">
        <f t="array" ref="M202">MATCH(L202,LARGE(IF($F$3:$F$250=F202,$L$3:$L$250),ROW($1:$250)),0)</f>
        <v>2</v>
      </c>
      <c r="N202" s="29">
        <v>82.72</v>
      </c>
      <c r="O202" s="30">
        <f t="array" ref="O202">MATCH(N202,LARGE(IF($F$3:$F$251=F202,$N$3:$N$251),ROW($1:$251)),0)</f>
        <v>3</v>
      </c>
      <c r="P202" s="31">
        <f t="shared" si="10"/>
        <v>76.252</v>
      </c>
      <c r="Q202" s="35">
        <f t="array" ref="Q202">MATCH(P202,LARGE(IF($F$3:$F$251=F202,$P$3:$P$251),ROW($1:$251)),0)</f>
        <v>2</v>
      </c>
      <c r="R202" s="13">
        <f t="shared" si="9"/>
        <v>0</v>
      </c>
    </row>
    <row r="203" ht="26.45" customHeight="1" spans="1:18">
      <c r="A203" s="13">
        <v>200</v>
      </c>
      <c r="B203" s="16" t="s">
        <v>503</v>
      </c>
      <c r="C203" s="15" t="s">
        <v>753</v>
      </c>
      <c r="D203" s="16" t="s">
        <v>502</v>
      </c>
      <c r="E203" s="16" t="s">
        <v>447</v>
      </c>
      <c r="F203" s="39" t="s">
        <v>499</v>
      </c>
      <c r="G203" s="16" t="s">
        <v>723</v>
      </c>
      <c r="H203" s="17" t="s">
        <v>741</v>
      </c>
      <c r="I203" s="17" t="s">
        <v>16</v>
      </c>
      <c r="J203" s="13">
        <v>17</v>
      </c>
      <c r="K203" s="13">
        <v>12</v>
      </c>
      <c r="L203" s="27">
        <v>67.5</v>
      </c>
      <c r="M203" s="28">
        <f t="array" ref="M203">MATCH(L203,LARGE(IF($F$3:$F$250=F203,$L$3:$L$250),ROW($1:$250)),0)</f>
        <v>3</v>
      </c>
      <c r="N203" s="29">
        <v>83.12</v>
      </c>
      <c r="O203" s="30">
        <f t="array" ref="O203">MATCH(N203,LARGE(IF($F$3:$F$251=F203,$N$3:$N$251),ROW($1:$251)),0)</f>
        <v>2</v>
      </c>
      <c r="P203" s="31">
        <f t="shared" si="10"/>
        <v>73.748</v>
      </c>
      <c r="Q203" s="35">
        <f t="array" ref="Q203">MATCH(P203,LARGE(IF($F$3:$F$251=F203,$P$3:$P$251),ROW($1:$251)),0)</f>
        <v>3</v>
      </c>
      <c r="R203" s="13">
        <f t="shared" si="9"/>
        <v>0</v>
      </c>
    </row>
  </sheetData>
  <sortState ref="A3:Q203">
    <sortCondition ref="F3:F203"/>
    <sortCondition ref="P3:P203" descending="1"/>
  </sortState>
  <mergeCells count="1">
    <mergeCell ref="A1:R1"/>
  </mergeCells>
  <pageMargins left="0.251388888888889" right="0.251388888888889" top="0.393055555555556" bottom="0.393055555555556" header="0.236111111111111" footer="0.196527777777778"/>
  <pageSetup paperSize="9" scale="8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最终版</vt:lpstr>
      <vt:lpstr>原始版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任我行</cp:lastModifiedBy>
  <dcterms:created xsi:type="dcterms:W3CDTF">2024-09-14T03:30:00Z</dcterms:created>
  <cp:lastPrinted>2024-09-14T07:43:00Z</cp:lastPrinted>
  <dcterms:modified xsi:type="dcterms:W3CDTF">2024-09-25T02:45:49Z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64763228DD85470BBC787CF68ED8FCA9_13</vt:lpwstr>
  </property>
  <property fmtid="{D5CDD505-2E9C-101B-9397-08002B2CF9AE}" pid="3" name="KSOProductBuildVer">
    <vt:lpwstr>2052-12.1.0.18276</vt:lpwstr>
  </property>
</Properties>
</file>