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格复审入围人员名单及考试综合成绩（共 91 人）" sheetId="1" r:id="rId1"/>
  </sheets>
  <definedNames>
    <definedName name="_xlnm.Print_Area" localSheetId="0">'资格复审入围人员名单及考试综合成绩（共 91 人）'!$B$1:$M$95</definedName>
    <definedName name="_xlnm.Print_Titles" localSheetId="0">'资格复审入围人员名单及考试综合成绩（共 91 人）'!$2:$3</definedName>
  </definedNames>
  <calcPr fullCalcOnLoad="1"/>
</workbook>
</file>

<file path=xl/sharedStrings.xml><?xml version="1.0" encoding="utf-8"?>
<sst xmlns="http://schemas.openxmlformats.org/spreadsheetml/2006/main" count="349" uniqueCount="196">
  <si>
    <t>衡阳市教育局直属学校2022年公开招聘教师
资格复审入围人员名单及考试综合成绩（共 91 人）</t>
  </si>
  <si>
    <t>序号</t>
  </si>
  <si>
    <t>招聘单位</t>
  </si>
  <si>
    <t>招聘方式
（岗位类别）</t>
  </si>
  <si>
    <t>招聘岗位</t>
  </si>
  <si>
    <t>岗位代码</t>
  </si>
  <si>
    <t>招聘
计划数</t>
  </si>
  <si>
    <t>姓名</t>
  </si>
  <si>
    <t>性别</t>
  </si>
  <si>
    <t>笔试
成绩</t>
  </si>
  <si>
    <t>面试成绩</t>
  </si>
  <si>
    <t>考试综
合成绩</t>
  </si>
  <si>
    <t>试教
成绩</t>
  </si>
  <si>
    <t>专业测
试成绩</t>
  </si>
  <si>
    <t>市开放大学</t>
  </si>
  <si>
    <t>直接考核</t>
  </si>
  <si>
    <t>高职英语教师</t>
  </si>
  <si>
    <t>袁波</t>
  </si>
  <si>
    <t>女</t>
  </si>
  <si>
    <t>绿色通道招聘</t>
  </si>
  <si>
    <t>中职美术教师</t>
  </si>
  <si>
    <t>周文倩</t>
  </si>
  <si>
    <t>高职农学教师
（植物生产方向）</t>
  </si>
  <si>
    <t>周子寅</t>
  </si>
  <si>
    <t>市职业中等
专业学校</t>
  </si>
  <si>
    <t>普通招聘</t>
  </si>
  <si>
    <t xml:space="preserve">中职计算机教师 </t>
  </si>
  <si>
    <t>凌弘</t>
  </si>
  <si>
    <t>中职体育教师
（羽毛球）</t>
  </si>
  <si>
    <t>谭锡洋</t>
  </si>
  <si>
    <t>男</t>
  </si>
  <si>
    <t>中职服装设计教师</t>
  </si>
  <si>
    <t>高贤贞</t>
  </si>
  <si>
    <t>市一中</t>
  </si>
  <si>
    <t>高中地理教师</t>
  </si>
  <si>
    <t>彭礼潮</t>
  </si>
  <si>
    <t>市二中</t>
  </si>
  <si>
    <t>高中数学教师</t>
  </si>
  <si>
    <t>周红波</t>
  </si>
  <si>
    <t>高中美术教师</t>
  </si>
  <si>
    <t>刘志文</t>
  </si>
  <si>
    <t>高中英语教师</t>
  </si>
  <si>
    <t>曾勇</t>
  </si>
  <si>
    <t>贺亚玫</t>
  </si>
  <si>
    <t>高中物理教师</t>
  </si>
  <si>
    <t>张宇田</t>
  </si>
  <si>
    <t>高中政治教师</t>
  </si>
  <si>
    <t>罗莎</t>
  </si>
  <si>
    <t>市三中</t>
  </si>
  <si>
    <t>初中物理教师</t>
  </si>
  <si>
    <t>文章鹏</t>
  </si>
  <si>
    <t>市田家炳实验中学</t>
  </si>
  <si>
    <t>谭丽雅</t>
  </si>
  <si>
    <t>初中英语教师</t>
  </si>
  <si>
    <t>杨彬</t>
  </si>
  <si>
    <t>初中语文教师1</t>
  </si>
  <si>
    <t>刘娅婷</t>
  </si>
  <si>
    <t>初中语文教师2</t>
  </si>
  <si>
    <t>罗珊</t>
  </si>
  <si>
    <t>高中化学教师</t>
  </si>
  <si>
    <t>谢美</t>
  </si>
  <si>
    <t>初中数学教师</t>
  </si>
  <si>
    <t>王柳支</t>
  </si>
  <si>
    <t>初中政治教师</t>
  </si>
  <si>
    <t>王双妹</t>
  </si>
  <si>
    <t>初中历史教师</t>
  </si>
  <si>
    <t>刘诗</t>
  </si>
  <si>
    <t>市五中</t>
  </si>
  <si>
    <t>周千府</t>
  </si>
  <si>
    <t>胡丹</t>
  </si>
  <si>
    <t>颜艳梅</t>
  </si>
  <si>
    <t>李霞</t>
  </si>
  <si>
    <t>谭紫薇</t>
  </si>
  <si>
    <t>市六中</t>
  </si>
  <si>
    <t>谢佳怡</t>
  </si>
  <si>
    <t>易一</t>
  </si>
  <si>
    <t>高中体育教师
（篮球方向）</t>
  </si>
  <si>
    <t>罗斌瑞</t>
  </si>
  <si>
    <t>市七中</t>
  </si>
  <si>
    <t>武小茜</t>
  </si>
  <si>
    <t>高中语文教师1</t>
  </si>
  <si>
    <t>肖珂</t>
  </si>
  <si>
    <t>高中语文教师2</t>
  </si>
  <si>
    <t>张艳</t>
  </si>
  <si>
    <t>高中数学教师1</t>
  </si>
  <si>
    <t>廖煜祺</t>
  </si>
  <si>
    <t>高中数学教师2</t>
  </si>
  <si>
    <t>王习婵</t>
  </si>
  <si>
    <t>高中历史教师</t>
  </si>
  <si>
    <t>颜丹</t>
  </si>
  <si>
    <t>高中体育教师
（羽毛球方向）</t>
  </si>
  <si>
    <t>刘海钦</t>
  </si>
  <si>
    <t>谢汝佳</t>
  </si>
  <si>
    <t>谢丽君</t>
  </si>
  <si>
    <t>高中物理教师1</t>
  </si>
  <si>
    <t>曾柯</t>
  </si>
  <si>
    <t>高中物理教师2</t>
  </si>
  <si>
    <t>黄雅琴</t>
  </si>
  <si>
    <t>市八中</t>
  </si>
  <si>
    <t>屈忠凯</t>
  </si>
  <si>
    <t>高中生物教师</t>
  </si>
  <si>
    <t>周辉</t>
  </si>
  <si>
    <t>市九中</t>
  </si>
  <si>
    <t>高中语文教师</t>
  </si>
  <si>
    <t>李慧</t>
  </si>
  <si>
    <t>曹磊</t>
  </si>
  <si>
    <t>王帆</t>
  </si>
  <si>
    <t>市外国语
学校</t>
  </si>
  <si>
    <t>初中体育教师
（篮球方向）</t>
  </si>
  <si>
    <t>匡子忆</t>
  </si>
  <si>
    <t>初中语文教师</t>
  </si>
  <si>
    <t>王梦玲</t>
  </si>
  <si>
    <t>初中化学教师</t>
  </si>
  <si>
    <t>陈红叶</t>
  </si>
  <si>
    <t>万星</t>
  </si>
  <si>
    <t>市逸夫中学</t>
  </si>
  <si>
    <t>蒋志琼</t>
  </si>
  <si>
    <t>王媛</t>
  </si>
  <si>
    <t>市十四中</t>
  </si>
  <si>
    <t>肖航</t>
  </si>
  <si>
    <t>市十五中</t>
  </si>
  <si>
    <t>李贝涵</t>
  </si>
  <si>
    <t>市十六中</t>
  </si>
  <si>
    <t>初中语文教师
（兼新闻宣传干事）</t>
  </si>
  <si>
    <t>钟佳玲</t>
  </si>
  <si>
    <t>市十七中</t>
  </si>
  <si>
    <t>王佳君</t>
  </si>
  <si>
    <t>初中舞蹈教师</t>
  </si>
  <si>
    <t>罗洁</t>
  </si>
  <si>
    <t>初中美术教师</t>
  </si>
  <si>
    <t>刘静</t>
  </si>
  <si>
    <t>王思</t>
  </si>
  <si>
    <t>刘露</t>
  </si>
  <si>
    <t>市实验中学</t>
  </si>
  <si>
    <t>尹素</t>
  </si>
  <si>
    <t>初中音乐教师
（声乐方向）</t>
  </si>
  <si>
    <t>代悦</t>
  </si>
  <si>
    <t>市二十中</t>
  </si>
  <si>
    <t>高中体育教师
（网球方向）</t>
  </si>
  <si>
    <t>罗美姬</t>
  </si>
  <si>
    <t>市二十三中</t>
  </si>
  <si>
    <t>童星</t>
  </si>
  <si>
    <t>刘琼</t>
  </si>
  <si>
    <t>王辉</t>
  </si>
  <si>
    <t>初中信息技术教师</t>
  </si>
  <si>
    <t>李欣</t>
  </si>
  <si>
    <t>伍学潺</t>
  </si>
  <si>
    <t>初中体育教师
（网球方向）</t>
  </si>
  <si>
    <t>赵锌阳</t>
  </si>
  <si>
    <t>初中生物教师</t>
  </si>
  <si>
    <t>曹芙蓉</t>
  </si>
  <si>
    <t>市铁一中学</t>
  </si>
  <si>
    <t>刘亚兰</t>
  </si>
  <si>
    <t>市二十六中</t>
  </si>
  <si>
    <t>高中英语教师1</t>
  </si>
  <si>
    <t>廖巧</t>
  </si>
  <si>
    <t>高中英语教师2</t>
  </si>
  <si>
    <t>郭娟</t>
  </si>
  <si>
    <t>李凯涛</t>
  </si>
  <si>
    <t>市衡钢中学</t>
  </si>
  <si>
    <t>宋梓豪</t>
  </si>
  <si>
    <t>邓铭华</t>
  </si>
  <si>
    <t>吴莉君</t>
  </si>
  <si>
    <t>高中信息技术教师</t>
  </si>
  <si>
    <t>张润民</t>
  </si>
  <si>
    <t>市特殊教育学校</t>
  </si>
  <si>
    <t>小学数学教师</t>
  </si>
  <si>
    <t>刘颖</t>
  </si>
  <si>
    <t>小学语文教师
（兼新闻宣传干事）</t>
  </si>
  <si>
    <t>肖瑶</t>
  </si>
  <si>
    <t>市实验小学</t>
  </si>
  <si>
    <t xml:space="preserve">绿色通道招聘      </t>
  </si>
  <si>
    <t>高灿</t>
  </si>
  <si>
    <t>小学音乐教师
（钢琴方向）</t>
  </si>
  <si>
    <t>李烈禛</t>
  </si>
  <si>
    <t xml:space="preserve"> 耒师附小</t>
  </si>
  <si>
    <t>小学信息技术教师</t>
  </si>
  <si>
    <t>张艺蕾</t>
  </si>
  <si>
    <t>小学音乐教师1
（声乐方向）</t>
  </si>
  <si>
    <t>蔡芬芬</t>
  </si>
  <si>
    <t>小学音乐教师2
（钢琴方向）</t>
  </si>
  <si>
    <t>李澳希</t>
  </si>
  <si>
    <t>小学科学教师</t>
  </si>
  <si>
    <t>朱越越</t>
  </si>
  <si>
    <t>小学美术教师</t>
  </si>
  <si>
    <t>贺蕾</t>
  </si>
  <si>
    <t>小学体育教师
（乒乓球方向）</t>
  </si>
  <si>
    <t>蔡颖</t>
  </si>
  <si>
    <t>小学心理健康教师</t>
  </si>
  <si>
    <t>黄瑶</t>
  </si>
  <si>
    <t>市实验
幼儿园</t>
  </si>
  <si>
    <t>幼儿园音乐教师
（声乐方向）</t>
  </si>
  <si>
    <t>毛倩玉</t>
  </si>
  <si>
    <t>幼儿园美术教师</t>
  </si>
  <si>
    <t>汪雅文</t>
  </si>
  <si>
    <t>备注：
    1.市二中绿色通道招聘高中体育（田径方向）教师岗位（岗位代码111）实际参考人数仅2人；考生孙明杰考试综合成绩（65.75分）位居第一名，但未达到面试合格分数线（80分），故资格复审不能入围，该岗位招聘计划取消。
    2.市实验中学普通招聘初中体育（篮球方向）教师岗位（岗位代码163）实际参考人数仅2人；考生麻泽林考试综合成绩（73.67分）位居第一名，但未达到面试合格分数线（75分），故资格复审不能入围，该岗位招聘计划取消。
    3.市开放大学绿色通道招聘高职工商管理教师岗位（岗位代码104）的资格复审入围人员周旑考试综合成绩（85.39分）位居第一名，被实名举报，经查实系最低服务年限未满的机关事业单位在编在岗人员，故取消其资格复审入围资格，因不再递补，该岗位招聘计划取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</si>
</sst>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8"/>
      <color indexed="8"/>
      <name val="宋体"/>
      <family val="0"/>
    </font>
    <font>
      <sz val="16"/>
      <name val="黑体"/>
      <family val="3"/>
    </font>
    <font>
      <b/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theme="1"/>
      <name val="Calibri"/>
      <family val="0"/>
    </font>
    <font>
      <b/>
      <sz val="8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32" fillId="27" borderId="0" applyNumberFormat="0" applyBorder="0" applyAlignment="0" applyProtection="0"/>
    <xf numFmtId="0" fontId="28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0" borderId="0">
      <alignment/>
      <protection/>
    </xf>
    <xf numFmtId="0" fontId="32" fillId="32" borderId="0" applyNumberFormat="0" applyBorder="0" applyAlignment="0" applyProtection="0"/>
    <xf numFmtId="0" fontId="13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55" applyFont="1" applyFill="1" applyBorder="1" applyAlignment="1">
      <alignment horizontal="center" vertical="center" wrapText="1"/>
      <protection/>
    </xf>
    <xf numFmtId="0" fontId="5" fillId="33" borderId="9" xfId="7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49" fontId="5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0" borderId="9" xfId="55" applyFont="1" applyFill="1" applyBorder="1" applyAlignment="1">
      <alignment horizontal="center"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59" applyFont="1" applyFill="1" applyBorder="1" applyAlignment="1">
      <alignment horizontal="center" vertical="center" wrapText="1"/>
      <protection/>
    </xf>
    <xf numFmtId="0" fontId="5" fillId="33" borderId="9" xfId="61" applyFont="1" applyFill="1" applyBorder="1" applyAlignment="1">
      <alignment horizontal="center" vertical="center" wrapText="1"/>
      <protection/>
    </xf>
    <xf numFmtId="0" fontId="5" fillId="33" borderId="9" xfId="71" applyFont="1" applyFill="1" applyBorder="1" applyAlignment="1">
      <alignment horizontal="center" vertical="center"/>
      <protection/>
    </xf>
    <xf numFmtId="0" fontId="5" fillId="0" borderId="9" xfId="71" applyFont="1" applyFill="1" applyBorder="1" applyAlignment="1">
      <alignment horizontal="center" vertical="center" wrapText="1"/>
      <protection/>
    </xf>
    <xf numFmtId="0" fontId="5" fillId="33" borderId="9" xfId="59" applyFont="1" applyFill="1" applyBorder="1" applyAlignment="1">
      <alignment horizontal="center" vertical="center"/>
      <protection/>
    </xf>
    <xf numFmtId="0" fontId="5" fillId="33" borderId="9" xfId="49" applyFont="1" applyFill="1" applyBorder="1" applyAlignment="1">
      <alignment horizontal="center" vertical="center" wrapText="1"/>
      <protection/>
    </xf>
    <xf numFmtId="0" fontId="5" fillId="33" borderId="9" xfId="49" applyFont="1" applyFill="1" applyBorder="1" applyAlignment="1">
      <alignment horizontal="center" vertical="center"/>
      <protection/>
    </xf>
    <xf numFmtId="0" fontId="5" fillId="0" borderId="9" xfId="59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176" fontId="50" fillId="0" borderId="10" xfId="0" applyNumberFormat="1" applyFont="1" applyFill="1" applyBorder="1" applyAlignment="1" applyProtection="1">
      <alignment vertical="center"/>
      <protection/>
    </xf>
    <xf numFmtId="176" fontId="51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7" fillId="33" borderId="9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5" fillId="33" borderId="9" xfId="61" applyFont="1" applyFill="1" applyBorder="1" applyAlignment="1">
      <alignment horizontal="center" vertical="center"/>
      <protection/>
    </xf>
    <xf numFmtId="0" fontId="5" fillId="33" borderId="9" xfId="64" applyFont="1" applyFill="1" applyBorder="1" applyAlignment="1">
      <alignment horizontal="center" vertical="center" wrapText="1"/>
      <protection/>
    </xf>
    <xf numFmtId="0" fontId="5" fillId="33" borderId="9" xfId="67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33" borderId="9" xfId="72" applyFont="1" applyFill="1" applyBorder="1" applyAlignment="1">
      <alignment horizontal="center" vertical="center" wrapText="1"/>
      <protection/>
    </xf>
    <xf numFmtId="0" fontId="5" fillId="0" borderId="9" xfId="72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超链接 2" xfId="69"/>
    <cellStyle name="常规 3" xfId="70"/>
    <cellStyle name="常规 3 3 2" xfId="71"/>
    <cellStyle name="常规 3 4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tabSelected="1" view="pageBreakPreview" zoomScaleNormal="140" zoomScaleSheetLayoutView="100" workbookViewId="0" topLeftCell="A7">
      <selection activeCell="R16" sqref="R16"/>
    </sheetView>
  </sheetViews>
  <sheetFormatPr defaultColWidth="25.57421875" defaultRowHeight="27" customHeight="1"/>
  <cols>
    <col min="1" max="1" width="5.00390625" style="0" customWidth="1"/>
    <col min="2" max="2" width="4.7109375" style="2" customWidth="1"/>
    <col min="3" max="3" width="8.7109375" style="0" customWidth="1"/>
    <col min="4" max="4" width="12.140625" style="0" customWidth="1"/>
    <col min="5" max="5" width="17.8515625" style="0" customWidth="1"/>
    <col min="6" max="6" width="4.00390625" style="0" customWidth="1"/>
    <col min="7" max="7" width="5.7109375" style="0" customWidth="1"/>
    <col min="8" max="8" width="7.140625" style="0" customWidth="1"/>
    <col min="9" max="9" width="4.421875" style="0" customWidth="1"/>
    <col min="10" max="10" width="7.140625" style="0" customWidth="1"/>
    <col min="11" max="11" width="8.421875" style="0" customWidth="1"/>
    <col min="12" max="12" width="7.7109375" style="0" customWidth="1"/>
    <col min="13" max="13" width="8.7109375" style="2" customWidth="1"/>
    <col min="14" max="14" width="11.7109375" style="0" customWidth="1"/>
    <col min="15" max="15" width="9.8515625" style="2" customWidth="1"/>
    <col min="16" max="16" width="7.57421875" style="0" customWidth="1"/>
    <col min="17" max="17" width="10.00390625" style="0" customWidth="1"/>
    <col min="18" max="18" width="11.421875" style="0" customWidth="1"/>
    <col min="19" max="19" width="11.28125" style="0" customWidth="1"/>
    <col min="20" max="20" width="7.57421875" style="0" customWidth="1"/>
  </cols>
  <sheetData>
    <row r="1" spans="2:13" ht="51.75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5" s="1" customFormat="1" ht="27" customHeight="1">
      <c r="B2" s="5" t="s">
        <v>1</v>
      </c>
      <c r="C2" s="6" t="s">
        <v>2</v>
      </c>
      <c r="D2" s="7" t="s">
        <v>3</v>
      </c>
      <c r="E2" s="6" t="s">
        <v>4</v>
      </c>
      <c r="F2" s="7" t="s">
        <v>5</v>
      </c>
      <c r="G2" s="6" t="s">
        <v>6</v>
      </c>
      <c r="H2" s="7" t="s">
        <v>7</v>
      </c>
      <c r="I2" s="7" t="s">
        <v>8</v>
      </c>
      <c r="J2" s="33" t="s">
        <v>9</v>
      </c>
      <c r="K2" s="33" t="s">
        <v>10</v>
      </c>
      <c r="L2" s="33"/>
      <c r="M2" s="33" t="s">
        <v>11</v>
      </c>
      <c r="O2" s="34"/>
    </row>
    <row r="3" spans="2:15" s="1" customFormat="1" ht="27" customHeight="1">
      <c r="B3" s="5"/>
      <c r="C3" s="6"/>
      <c r="D3" s="7"/>
      <c r="E3" s="6"/>
      <c r="F3" s="7"/>
      <c r="G3" s="6"/>
      <c r="H3" s="7"/>
      <c r="I3" s="7"/>
      <c r="J3" s="33"/>
      <c r="K3" s="33" t="s">
        <v>12</v>
      </c>
      <c r="L3" s="33" t="s">
        <v>13</v>
      </c>
      <c r="M3" s="33"/>
      <c r="O3" s="34"/>
    </row>
    <row r="4" spans="2:13" ht="18" customHeight="1">
      <c r="B4" s="8">
        <v>1</v>
      </c>
      <c r="C4" s="9" t="s">
        <v>14</v>
      </c>
      <c r="D4" s="10" t="s">
        <v>15</v>
      </c>
      <c r="E4" s="11" t="s">
        <v>16</v>
      </c>
      <c r="F4" s="12">
        <v>101</v>
      </c>
      <c r="G4" s="13">
        <v>1</v>
      </c>
      <c r="H4" s="14" t="s">
        <v>17</v>
      </c>
      <c r="I4" s="14" t="s">
        <v>18</v>
      </c>
      <c r="J4" s="35"/>
      <c r="K4" s="36">
        <v>80.67</v>
      </c>
      <c r="L4" s="37"/>
      <c r="M4" s="38">
        <f>K4</f>
        <v>80.67</v>
      </c>
    </row>
    <row r="5" spans="2:13" ht="18" customHeight="1">
      <c r="B5" s="8">
        <v>2</v>
      </c>
      <c r="C5" s="9"/>
      <c r="D5" s="15" t="s">
        <v>19</v>
      </c>
      <c r="E5" s="16" t="s">
        <v>20</v>
      </c>
      <c r="F5" s="17">
        <v>102</v>
      </c>
      <c r="G5" s="18">
        <v>1</v>
      </c>
      <c r="H5" s="19" t="s">
        <v>21</v>
      </c>
      <c r="I5" s="19" t="s">
        <v>18</v>
      </c>
      <c r="J5" s="39"/>
      <c r="K5" s="40">
        <v>87.77</v>
      </c>
      <c r="L5" s="40">
        <v>87.34</v>
      </c>
      <c r="M5" s="41">
        <f>K5*0.4+L5*0.6</f>
        <v>87.512</v>
      </c>
    </row>
    <row r="6" spans="2:13" ht="30" customHeight="1">
      <c r="B6" s="8">
        <v>3</v>
      </c>
      <c r="C6" s="9"/>
      <c r="D6" s="15"/>
      <c r="E6" s="20" t="s">
        <v>22</v>
      </c>
      <c r="F6" s="12">
        <v>103</v>
      </c>
      <c r="G6" s="13">
        <v>1</v>
      </c>
      <c r="H6" s="14" t="s">
        <v>23</v>
      </c>
      <c r="I6" s="14" t="s">
        <v>18</v>
      </c>
      <c r="J6" s="42"/>
      <c r="K6" s="36">
        <v>86.05</v>
      </c>
      <c r="L6" s="37"/>
      <c r="M6" s="38">
        <f>K6</f>
        <v>86.05</v>
      </c>
    </row>
    <row r="7" spans="2:13" ht="30" customHeight="1">
      <c r="B7" s="8">
        <v>4</v>
      </c>
      <c r="C7" s="10" t="s">
        <v>24</v>
      </c>
      <c r="D7" s="9" t="s">
        <v>25</v>
      </c>
      <c r="E7" s="11" t="s">
        <v>26</v>
      </c>
      <c r="F7" s="12">
        <v>106</v>
      </c>
      <c r="G7" s="13">
        <v>1</v>
      </c>
      <c r="H7" s="9" t="s">
        <v>27</v>
      </c>
      <c r="I7" s="13" t="s">
        <v>18</v>
      </c>
      <c r="J7" s="38">
        <v>78.4</v>
      </c>
      <c r="K7" s="36">
        <v>85.89</v>
      </c>
      <c r="L7" s="37"/>
      <c r="M7" s="38">
        <f>J7*0.4+K7*0.6</f>
        <v>82.894</v>
      </c>
    </row>
    <row r="8" spans="2:13" ht="30" customHeight="1">
      <c r="B8" s="8">
        <v>5</v>
      </c>
      <c r="C8" s="10"/>
      <c r="D8" s="9"/>
      <c r="E8" s="11" t="s">
        <v>28</v>
      </c>
      <c r="F8" s="12">
        <v>107</v>
      </c>
      <c r="G8" s="13">
        <v>1</v>
      </c>
      <c r="H8" s="9" t="s">
        <v>29</v>
      </c>
      <c r="I8" s="13" t="s">
        <v>30</v>
      </c>
      <c r="J8" s="38">
        <v>67.8</v>
      </c>
      <c r="K8" s="43">
        <v>87.05</v>
      </c>
      <c r="L8" s="36">
        <v>89.33</v>
      </c>
      <c r="M8" s="38">
        <f>J8*0.4+(K8*0.4+L8*0.6)*0.6</f>
        <v>80.1708</v>
      </c>
    </row>
    <row r="9" spans="2:13" ht="18" customHeight="1">
      <c r="B9" s="8">
        <v>6</v>
      </c>
      <c r="C9" s="10"/>
      <c r="D9" s="21" t="s">
        <v>19</v>
      </c>
      <c r="E9" s="22" t="s">
        <v>31</v>
      </c>
      <c r="F9" s="12">
        <v>108</v>
      </c>
      <c r="G9" s="13">
        <v>1</v>
      </c>
      <c r="H9" s="23" t="s">
        <v>32</v>
      </c>
      <c r="I9" s="23" t="s">
        <v>30</v>
      </c>
      <c r="J9" s="44"/>
      <c r="K9" s="36">
        <v>86.98</v>
      </c>
      <c r="L9" s="37"/>
      <c r="M9" s="38">
        <f>K9</f>
        <v>86.98</v>
      </c>
    </row>
    <row r="10" spans="2:13" ht="18" customHeight="1">
      <c r="B10" s="8">
        <v>7</v>
      </c>
      <c r="C10" s="24" t="s">
        <v>33</v>
      </c>
      <c r="D10" s="12" t="s">
        <v>25</v>
      </c>
      <c r="E10" s="11" t="s">
        <v>34</v>
      </c>
      <c r="F10" s="12">
        <v>109</v>
      </c>
      <c r="G10" s="13">
        <v>1</v>
      </c>
      <c r="H10" s="9" t="s">
        <v>35</v>
      </c>
      <c r="I10" s="13" t="s">
        <v>30</v>
      </c>
      <c r="J10" s="38">
        <v>83.75</v>
      </c>
      <c r="K10" s="36">
        <v>79.63</v>
      </c>
      <c r="L10" s="37"/>
      <c r="M10" s="38">
        <f>J10*0.4+K10*0.6</f>
        <v>81.27799999999999</v>
      </c>
    </row>
    <row r="11" spans="2:13" ht="18" customHeight="1">
      <c r="B11" s="8">
        <v>8</v>
      </c>
      <c r="C11" s="9" t="s">
        <v>36</v>
      </c>
      <c r="D11" s="10" t="s">
        <v>19</v>
      </c>
      <c r="E11" s="11" t="s">
        <v>37</v>
      </c>
      <c r="F11" s="12">
        <v>110</v>
      </c>
      <c r="G11" s="13">
        <v>1</v>
      </c>
      <c r="H11" s="14" t="s">
        <v>38</v>
      </c>
      <c r="I11" s="14" t="s">
        <v>30</v>
      </c>
      <c r="J11" s="42"/>
      <c r="K11" s="36">
        <v>85.48</v>
      </c>
      <c r="L11" s="37"/>
      <c r="M11" s="38">
        <f>K11</f>
        <v>85.48</v>
      </c>
    </row>
    <row r="12" spans="2:13" ht="18" customHeight="1">
      <c r="B12" s="8">
        <v>9</v>
      </c>
      <c r="C12" s="9"/>
      <c r="D12" s="10"/>
      <c r="E12" s="11" t="s">
        <v>39</v>
      </c>
      <c r="F12" s="12">
        <v>112</v>
      </c>
      <c r="G12" s="13">
        <v>1</v>
      </c>
      <c r="H12" s="9" t="s">
        <v>40</v>
      </c>
      <c r="I12" s="9" t="s">
        <v>30</v>
      </c>
      <c r="J12" s="45"/>
      <c r="K12" s="36">
        <v>88.59</v>
      </c>
      <c r="L12" s="36">
        <v>87.51</v>
      </c>
      <c r="M12" s="38">
        <f>K12*0.4+L12*0.6</f>
        <v>87.94200000000001</v>
      </c>
    </row>
    <row r="13" spans="2:13" ht="18" customHeight="1">
      <c r="B13" s="8">
        <v>10</v>
      </c>
      <c r="C13" s="9"/>
      <c r="D13" s="10"/>
      <c r="E13" s="11" t="s">
        <v>41</v>
      </c>
      <c r="F13" s="12">
        <v>113</v>
      </c>
      <c r="G13" s="13">
        <v>1</v>
      </c>
      <c r="H13" s="14" t="s">
        <v>42</v>
      </c>
      <c r="I13" s="14" t="s">
        <v>30</v>
      </c>
      <c r="J13" s="42"/>
      <c r="K13" s="36">
        <v>85.11</v>
      </c>
      <c r="L13" s="37"/>
      <c r="M13" s="38">
        <f>K13</f>
        <v>85.11</v>
      </c>
    </row>
    <row r="14" spans="2:13" ht="18" customHeight="1">
      <c r="B14" s="8">
        <v>11</v>
      </c>
      <c r="C14" s="9"/>
      <c r="D14" s="10" t="s">
        <v>25</v>
      </c>
      <c r="E14" s="11" t="s">
        <v>37</v>
      </c>
      <c r="F14" s="12">
        <v>114</v>
      </c>
      <c r="G14" s="13">
        <v>1</v>
      </c>
      <c r="H14" s="9" t="s">
        <v>43</v>
      </c>
      <c r="I14" s="13" t="s">
        <v>18</v>
      </c>
      <c r="J14" s="38">
        <v>75.3</v>
      </c>
      <c r="K14" s="36">
        <v>85.52</v>
      </c>
      <c r="L14" s="37"/>
      <c r="M14" s="38">
        <f>J14*0.4+K14*0.6</f>
        <v>81.432</v>
      </c>
    </row>
    <row r="15" spans="2:13" ht="18" customHeight="1">
      <c r="B15" s="8">
        <v>12</v>
      </c>
      <c r="C15" s="9"/>
      <c r="D15" s="10"/>
      <c r="E15" s="25" t="s">
        <v>44</v>
      </c>
      <c r="F15" s="12">
        <v>115</v>
      </c>
      <c r="G15" s="13">
        <v>1</v>
      </c>
      <c r="H15" s="9" t="s">
        <v>45</v>
      </c>
      <c r="I15" s="13" t="s">
        <v>18</v>
      </c>
      <c r="J15" s="38">
        <v>81.8</v>
      </c>
      <c r="K15" s="36">
        <v>83.98</v>
      </c>
      <c r="L15" s="37"/>
      <c r="M15" s="38">
        <f>J15*0.4+K15*0.6</f>
        <v>83.108</v>
      </c>
    </row>
    <row r="16" spans="2:13" ht="18" customHeight="1">
      <c r="B16" s="8">
        <v>13</v>
      </c>
      <c r="C16" s="9"/>
      <c r="D16" s="10"/>
      <c r="E16" s="11" t="s">
        <v>46</v>
      </c>
      <c r="F16" s="12">
        <v>116</v>
      </c>
      <c r="G16" s="13">
        <v>1</v>
      </c>
      <c r="H16" s="9" t="s">
        <v>47</v>
      </c>
      <c r="I16" s="13" t="s">
        <v>18</v>
      </c>
      <c r="J16" s="38">
        <v>80.3</v>
      </c>
      <c r="K16" s="36">
        <v>78.06</v>
      </c>
      <c r="L16" s="37"/>
      <c r="M16" s="38">
        <f>J16*0.4+K16*0.6</f>
        <v>78.95599999999999</v>
      </c>
    </row>
    <row r="17" spans="2:13" ht="18" customHeight="1">
      <c r="B17" s="8">
        <v>14</v>
      </c>
      <c r="C17" s="14" t="s">
        <v>48</v>
      </c>
      <c r="D17" s="24" t="s">
        <v>25</v>
      </c>
      <c r="E17" s="24" t="s">
        <v>49</v>
      </c>
      <c r="F17" s="12">
        <v>117</v>
      </c>
      <c r="G17" s="13">
        <v>1</v>
      </c>
      <c r="H17" s="9" t="s">
        <v>50</v>
      </c>
      <c r="I17" s="13" t="s">
        <v>30</v>
      </c>
      <c r="J17" s="38">
        <v>69.3</v>
      </c>
      <c r="K17" s="36">
        <v>83.12</v>
      </c>
      <c r="L17" s="37"/>
      <c r="M17" s="38">
        <f>J17*0.4+K17*0.6</f>
        <v>77.592</v>
      </c>
    </row>
    <row r="18" spans="2:13" ht="18" customHeight="1">
      <c r="B18" s="8">
        <v>15</v>
      </c>
      <c r="C18" s="26" t="s">
        <v>51</v>
      </c>
      <c r="D18" s="24" t="s">
        <v>19</v>
      </c>
      <c r="E18" s="11" t="s">
        <v>41</v>
      </c>
      <c r="F18" s="12">
        <v>118</v>
      </c>
      <c r="G18" s="13">
        <v>1</v>
      </c>
      <c r="H18" s="9" t="s">
        <v>52</v>
      </c>
      <c r="I18" s="9" t="s">
        <v>18</v>
      </c>
      <c r="J18" s="45"/>
      <c r="K18" s="36">
        <v>87.12</v>
      </c>
      <c r="L18" s="37"/>
      <c r="M18" s="38">
        <f>K18</f>
        <v>87.12</v>
      </c>
    </row>
    <row r="19" spans="2:13" ht="18" customHeight="1">
      <c r="B19" s="8">
        <v>16</v>
      </c>
      <c r="C19" s="26"/>
      <c r="D19" s="24"/>
      <c r="E19" s="11" t="s">
        <v>53</v>
      </c>
      <c r="F19" s="12">
        <v>119</v>
      </c>
      <c r="G19" s="13">
        <v>1</v>
      </c>
      <c r="H19" s="14" t="s">
        <v>54</v>
      </c>
      <c r="I19" s="14" t="s">
        <v>18</v>
      </c>
      <c r="J19" s="42"/>
      <c r="K19" s="36">
        <v>86.66</v>
      </c>
      <c r="L19" s="37"/>
      <c r="M19" s="38">
        <f>K19</f>
        <v>86.66</v>
      </c>
    </row>
    <row r="20" spans="2:13" ht="18" customHeight="1">
      <c r="B20" s="8">
        <v>17</v>
      </c>
      <c r="C20" s="26"/>
      <c r="D20" s="24"/>
      <c r="E20" s="11" t="s">
        <v>55</v>
      </c>
      <c r="F20" s="12">
        <v>120</v>
      </c>
      <c r="G20" s="13">
        <v>1</v>
      </c>
      <c r="H20" s="14" t="s">
        <v>56</v>
      </c>
      <c r="I20" s="14" t="s">
        <v>18</v>
      </c>
      <c r="J20" s="42"/>
      <c r="K20" s="36">
        <v>85.56</v>
      </c>
      <c r="L20" s="37"/>
      <c r="M20" s="38">
        <f>K20</f>
        <v>85.56</v>
      </c>
    </row>
    <row r="21" spans="2:13" ht="18" customHeight="1">
      <c r="B21" s="8">
        <v>18</v>
      </c>
      <c r="C21" s="26"/>
      <c r="D21" s="24"/>
      <c r="E21" s="11" t="s">
        <v>57</v>
      </c>
      <c r="F21" s="12">
        <v>121</v>
      </c>
      <c r="G21" s="13">
        <v>1</v>
      </c>
      <c r="H21" s="14" t="s">
        <v>58</v>
      </c>
      <c r="I21" s="14" t="s">
        <v>18</v>
      </c>
      <c r="J21" s="42"/>
      <c r="K21" s="36">
        <v>87.45</v>
      </c>
      <c r="L21" s="37"/>
      <c r="M21" s="38">
        <f>K21</f>
        <v>87.45</v>
      </c>
    </row>
    <row r="22" spans="2:13" ht="18" customHeight="1">
      <c r="B22" s="8">
        <v>19</v>
      </c>
      <c r="C22" s="26"/>
      <c r="D22" s="24" t="s">
        <v>25</v>
      </c>
      <c r="E22" s="11" t="s">
        <v>59</v>
      </c>
      <c r="F22" s="12">
        <v>122</v>
      </c>
      <c r="G22" s="13">
        <v>1</v>
      </c>
      <c r="H22" s="9" t="s">
        <v>60</v>
      </c>
      <c r="I22" s="13" t="s">
        <v>18</v>
      </c>
      <c r="J22" s="38">
        <v>85.2</v>
      </c>
      <c r="K22" s="36">
        <v>85.83</v>
      </c>
      <c r="L22" s="37"/>
      <c r="M22" s="38">
        <f aca="true" t="shared" si="0" ref="M22:M30">J22*0.4+K22*0.6</f>
        <v>85.578</v>
      </c>
    </row>
    <row r="23" spans="2:13" ht="18" customHeight="1">
      <c r="B23" s="8">
        <v>20</v>
      </c>
      <c r="C23" s="26"/>
      <c r="D23" s="24"/>
      <c r="E23" s="11" t="s">
        <v>61</v>
      </c>
      <c r="F23" s="12">
        <v>123</v>
      </c>
      <c r="G23" s="13">
        <v>1</v>
      </c>
      <c r="H23" s="14" t="s">
        <v>62</v>
      </c>
      <c r="I23" s="14" t="s">
        <v>18</v>
      </c>
      <c r="J23" s="46">
        <v>71.8</v>
      </c>
      <c r="K23" s="36">
        <v>83.33</v>
      </c>
      <c r="L23" s="37"/>
      <c r="M23" s="38">
        <f t="shared" si="0"/>
        <v>78.71799999999999</v>
      </c>
    </row>
    <row r="24" spans="2:13" ht="18" customHeight="1">
      <c r="B24" s="8">
        <v>21</v>
      </c>
      <c r="C24" s="26"/>
      <c r="D24" s="24"/>
      <c r="E24" s="11" t="s">
        <v>63</v>
      </c>
      <c r="F24" s="12">
        <v>124</v>
      </c>
      <c r="G24" s="13">
        <v>1</v>
      </c>
      <c r="H24" s="9" t="s">
        <v>64</v>
      </c>
      <c r="I24" s="13" t="s">
        <v>18</v>
      </c>
      <c r="J24" s="38">
        <v>74.55</v>
      </c>
      <c r="K24" s="36">
        <v>78.58</v>
      </c>
      <c r="L24" s="37"/>
      <c r="M24" s="38">
        <f t="shared" si="0"/>
        <v>76.96799999999999</v>
      </c>
    </row>
    <row r="25" spans="2:13" ht="18" customHeight="1">
      <c r="B25" s="8">
        <v>22</v>
      </c>
      <c r="C25" s="26"/>
      <c r="D25" s="24"/>
      <c r="E25" s="11" t="s">
        <v>65</v>
      </c>
      <c r="F25" s="12">
        <v>125</v>
      </c>
      <c r="G25" s="13">
        <v>1</v>
      </c>
      <c r="H25" s="9" t="s">
        <v>66</v>
      </c>
      <c r="I25" s="13" t="s">
        <v>18</v>
      </c>
      <c r="J25" s="38">
        <v>71.4</v>
      </c>
      <c r="K25" s="36">
        <v>79.4</v>
      </c>
      <c r="L25" s="37"/>
      <c r="M25" s="38">
        <f t="shared" si="0"/>
        <v>76.2</v>
      </c>
    </row>
    <row r="26" spans="2:13" ht="18" customHeight="1">
      <c r="B26" s="8">
        <v>23</v>
      </c>
      <c r="C26" s="9" t="s">
        <v>67</v>
      </c>
      <c r="D26" s="27" t="s">
        <v>25</v>
      </c>
      <c r="E26" s="25" t="s">
        <v>44</v>
      </c>
      <c r="F26" s="12">
        <v>126</v>
      </c>
      <c r="G26" s="13">
        <v>3</v>
      </c>
      <c r="H26" s="9" t="s">
        <v>68</v>
      </c>
      <c r="I26" s="13" t="s">
        <v>30</v>
      </c>
      <c r="J26" s="38">
        <v>81.3</v>
      </c>
      <c r="K26" s="36">
        <v>85.61</v>
      </c>
      <c r="L26" s="37"/>
      <c r="M26" s="38">
        <f t="shared" si="0"/>
        <v>83.886</v>
      </c>
    </row>
    <row r="27" spans="2:13" ht="18" customHeight="1">
      <c r="B27" s="8">
        <v>24</v>
      </c>
      <c r="C27" s="9"/>
      <c r="D27" s="27"/>
      <c r="E27" s="25"/>
      <c r="F27" s="12"/>
      <c r="G27" s="13"/>
      <c r="H27" s="9" t="s">
        <v>69</v>
      </c>
      <c r="I27" s="13" t="s">
        <v>18</v>
      </c>
      <c r="J27" s="38">
        <v>78.7</v>
      </c>
      <c r="K27" s="36">
        <v>85.19</v>
      </c>
      <c r="L27" s="37"/>
      <c r="M27" s="38">
        <f t="shared" si="0"/>
        <v>82.594</v>
      </c>
    </row>
    <row r="28" spans="2:13" ht="18" customHeight="1">
      <c r="B28" s="8">
        <v>25</v>
      </c>
      <c r="C28" s="9"/>
      <c r="D28" s="27"/>
      <c r="E28" s="25"/>
      <c r="F28" s="12"/>
      <c r="G28" s="13"/>
      <c r="H28" s="9" t="s">
        <v>70</v>
      </c>
      <c r="I28" s="13" t="s">
        <v>18</v>
      </c>
      <c r="J28" s="38">
        <v>77.1</v>
      </c>
      <c r="K28" s="36">
        <v>82.8</v>
      </c>
      <c r="L28" s="37"/>
      <c r="M28" s="38">
        <f t="shared" si="0"/>
        <v>80.52</v>
      </c>
    </row>
    <row r="29" spans="2:13" ht="18" customHeight="1">
      <c r="B29" s="8">
        <v>26</v>
      </c>
      <c r="C29" s="9"/>
      <c r="D29" s="27"/>
      <c r="E29" s="28" t="s">
        <v>46</v>
      </c>
      <c r="F29" s="12">
        <v>127</v>
      </c>
      <c r="G29" s="13">
        <v>1</v>
      </c>
      <c r="H29" s="9" t="s">
        <v>71</v>
      </c>
      <c r="I29" s="13" t="s">
        <v>18</v>
      </c>
      <c r="J29" s="38">
        <v>78.05</v>
      </c>
      <c r="K29" s="36">
        <v>82.59</v>
      </c>
      <c r="L29" s="37"/>
      <c r="M29" s="38">
        <f t="shared" si="0"/>
        <v>80.774</v>
      </c>
    </row>
    <row r="30" spans="2:13" ht="18" customHeight="1">
      <c r="B30" s="8">
        <v>27</v>
      </c>
      <c r="C30" s="9"/>
      <c r="D30" s="27"/>
      <c r="E30" s="28" t="s">
        <v>41</v>
      </c>
      <c r="F30" s="12">
        <v>128</v>
      </c>
      <c r="G30" s="13">
        <v>1</v>
      </c>
      <c r="H30" s="9" t="s">
        <v>72</v>
      </c>
      <c r="I30" s="13" t="s">
        <v>18</v>
      </c>
      <c r="J30" s="38">
        <v>81.35</v>
      </c>
      <c r="K30" s="36">
        <v>87.09</v>
      </c>
      <c r="L30" s="47"/>
      <c r="M30" s="38">
        <f t="shared" si="0"/>
        <v>84.794</v>
      </c>
    </row>
    <row r="31" spans="2:13" ht="18" customHeight="1">
      <c r="B31" s="8">
        <v>28</v>
      </c>
      <c r="C31" s="9" t="s">
        <v>73</v>
      </c>
      <c r="D31" s="24" t="s">
        <v>19</v>
      </c>
      <c r="E31" s="24" t="s">
        <v>53</v>
      </c>
      <c r="F31" s="12">
        <v>129</v>
      </c>
      <c r="G31" s="13">
        <v>1</v>
      </c>
      <c r="H31" s="14" t="s">
        <v>74</v>
      </c>
      <c r="I31" s="14" t="s">
        <v>18</v>
      </c>
      <c r="J31" s="42"/>
      <c r="K31" s="36">
        <v>87.69</v>
      </c>
      <c r="L31" s="37"/>
      <c r="M31" s="38">
        <f>K31</f>
        <v>87.69</v>
      </c>
    </row>
    <row r="32" spans="2:13" ht="18" customHeight="1">
      <c r="B32" s="8">
        <v>29</v>
      </c>
      <c r="C32" s="9"/>
      <c r="D32" s="24"/>
      <c r="E32" s="24" t="s">
        <v>44</v>
      </c>
      <c r="F32" s="12">
        <v>130</v>
      </c>
      <c r="G32" s="13">
        <v>1</v>
      </c>
      <c r="H32" s="23" t="s">
        <v>75</v>
      </c>
      <c r="I32" s="23" t="s">
        <v>30</v>
      </c>
      <c r="J32" s="44"/>
      <c r="K32" s="48">
        <v>84.79</v>
      </c>
      <c r="L32" s="49"/>
      <c r="M32" s="38">
        <f>K32</f>
        <v>84.79</v>
      </c>
    </row>
    <row r="33" spans="2:13" ht="30" customHeight="1">
      <c r="B33" s="8">
        <v>30</v>
      </c>
      <c r="C33" s="9"/>
      <c r="D33" s="27" t="s">
        <v>25</v>
      </c>
      <c r="E33" s="24" t="s">
        <v>76</v>
      </c>
      <c r="F33" s="12">
        <v>131</v>
      </c>
      <c r="G33" s="13">
        <v>1</v>
      </c>
      <c r="H33" s="9" t="s">
        <v>77</v>
      </c>
      <c r="I33" s="13" t="s">
        <v>30</v>
      </c>
      <c r="J33" s="38">
        <v>70.4</v>
      </c>
      <c r="K33" s="36">
        <v>89.05</v>
      </c>
      <c r="L33" s="36">
        <v>84.28</v>
      </c>
      <c r="M33" s="38">
        <f>J33*0.4+(K33*0.4+L33*0.6)*0.6</f>
        <v>79.8728</v>
      </c>
    </row>
    <row r="34" spans="2:13" ht="18" customHeight="1">
      <c r="B34" s="8">
        <v>31</v>
      </c>
      <c r="C34" s="9" t="s">
        <v>78</v>
      </c>
      <c r="D34" s="29" t="s">
        <v>19</v>
      </c>
      <c r="E34" s="25" t="s">
        <v>53</v>
      </c>
      <c r="F34" s="12">
        <v>132</v>
      </c>
      <c r="G34" s="13">
        <v>1</v>
      </c>
      <c r="H34" s="14" t="s">
        <v>79</v>
      </c>
      <c r="I34" s="14" t="s">
        <v>18</v>
      </c>
      <c r="J34" s="42"/>
      <c r="K34" s="36">
        <v>87.34</v>
      </c>
      <c r="L34" s="37"/>
      <c r="M34" s="38">
        <f>K34</f>
        <v>87.34</v>
      </c>
    </row>
    <row r="35" spans="2:13" ht="18" customHeight="1">
      <c r="B35" s="8">
        <v>32</v>
      </c>
      <c r="C35" s="9"/>
      <c r="D35" s="29" t="s">
        <v>25</v>
      </c>
      <c r="E35" s="25" t="s">
        <v>80</v>
      </c>
      <c r="F35" s="12">
        <v>133</v>
      </c>
      <c r="G35" s="13">
        <v>1</v>
      </c>
      <c r="H35" s="14" t="s">
        <v>81</v>
      </c>
      <c r="I35" s="14" t="s">
        <v>18</v>
      </c>
      <c r="J35" s="46">
        <v>84.8</v>
      </c>
      <c r="K35" s="36">
        <v>86.53</v>
      </c>
      <c r="L35" s="37"/>
      <c r="M35" s="38">
        <f>J35*0.4+K35*0.6</f>
        <v>85.838</v>
      </c>
    </row>
    <row r="36" spans="2:13" ht="18" customHeight="1">
      <c r="B36" s="8">
        <v>33</v>
      </c>
      <c r="C36" s="9"/>
      <c r="D36" s="29"/>
      <c r="E36" s="25" t="s">
        <v>82</v>
      </c>
      <c r="F36" s="12">
        <v>134</v>
      </c>
      <c r="G36" s="13">
        <v>1</v>
      </c>
      <c r="H36" s="14" t="s">
        <v>83</v>
      </c>
      <c r="I36" s="14" t="s">
        <v>18</v>
      </c>
      <c r="J36" s="46">
        <v>79.55</v>
      </c>
      <c r="K36" s="36">
        <v>86.32</v>
      </c>
      <c r="L36" s="37"/>
      <c r="M36" s="38">
        <f>J36*0.4+K36*0.6</f>
        <v>83.612</v>
      </c>
    </row>
    <row r="37" spans="2:13" ht="18" customHeight="1">
      <c r="B37" s="8">
        <v>34</v>
      </c>
      <c r="C37" s="9"/>
      <c r="D37" s="29"/>
      <c r="E37" s="25" t="s">
        <v>84</v>
      </c>
      <c r="F37" s="12">
        <v>135</v>
      </c>
      <c r="G37" s="13">
        <v>1</v>
      </c>
      <c r="H37" s="9" t="s">
        <v>85</v>
      </c>
      <c r="I37" s="13" t="s">
        <v>30</v>
      </c>
      <c r="J37" s="38">
        <v>73</v>
      </c>
      <c r="K37" s="36">
        <v>85.29</v>
      </c>
      <c r="L37" s="37"/>
      <c r="M37" s="38">
        <f>J37*0.4+K37*0.6</f>
        <v>80.374</v>
      </c>
    </row>
    <row r="38" spans="2:13" ht="18" customHeight="1">
      <c r="B38" s="8">
        <v>35</v>
      </c>
      <c r="C38" s="9"/>
      <c r="D38" s="29"/>
      <c r="E38" s="25" t="s">
        <v>86</v>
      </c>
      <c r="F38" s="12">
        <v>136</v>
      </c>
      <c r="G38" s="13">
        <v>1</v>
      </c>
      <c r="H38" s="9" t="s">
        <v>87</v>
      </c>
      <c r="I38" s="13" t="s">
        <v>18</v>
      </c>
      <c r="J38" s="38">
        <v>84.6</v>
      </c>
      <c r="K38" s="36">
        <v>83.31</v>
      </c>
      <c r="L38" s="37"/>
      <c r="M38" s="38">
        <f>J38*0.4+K38*0.6</f>
        <v>83.826</v>
      </c>
    </row>
    <row r="39" spans="2:13" ht="18" customHeight="1">
      <c r="B39" s="8">
        <v>36</v>
      </c>
      <c r="C39" s="9"/>
      <c r="D39" s="29"/>
      <c r="E39" s="25" t="s">
        <v>88</v>
      </c>
      <c r="F39" s="12">
        <v>137</v>
      </c>
      <c r="G39" s="13">
        <v>1</v>
      </c>
      <c r="H39" s="9" t="s">
        <v>89</v>
      </c>
      <c r="I39" s="13" t="s">
        <v>18</v>
      </c>
      <c r="J39" s="38">
        <v>79.8</v>
      </c>
      <c r="K39" s="36">
        <v>79.05</v>
      </c>
      <c r="L39" s="37"/>
      <c r="M39" s="38">
        <f>J39*0.4+K39*0.6</f>
        <v>79.35</v>
      </c>
    </row>
    <row r="40" spans="2:13" ht="30" customHeight="1">
      <c r="B40" s="8">
        <v>37</v>
      </c>
      <c r="C40" s="9"/>
      <c r="D40" s="29"/>
      <c r="E40" s="25" t="s">
        <v>90</v>
      </c>
      <c r="F40" s="12">
        <v>138</v>
      </c>
      <c r="G40" s="13">
        <v>1</v>
      </c>
      <c r="H40" s="9" t="s">
        <v>91</v>
      </c>
      <c r="I40" s="13" t="s">
        <v>30</v>
      </c>
      <c r="J40" s="38">
        <v>68.4</v>
      </c>
      <c r="K40" s="36">
        <v>88.19</v>
      </c>
      <c r="L40" s="36">
        <v>91.68</v>
      </c>
      <c r="M40" s="38">
        <f>J40*0.4+(K40*0.4+L40*0.6)*0.6</f>
        <v>81.5304</v>
      </c>
    </row>
    <row r="41" spans="2:13" ht="18" customHeight="1">
      <c r="B41" s="8">
        <v>38</v>
      </c>
      <c r="C41" s="9"/>
      <c r="D41" s="29"/>
      <c r="E41" s="25" t="s">
        <v>46</v>
      </c>
      <c r="F41" s="12">
        <v>139</v>
      </c>
      <c r="G41" s="13">
        <v>1</v>
      </c>
      <c r="H41" s="9" t="s">
        <v>92</v>
      </c>
      <c r="I41" s="13" t="s">
        <v>18</v>
      </c>
      <c r="J41" s="38">
        <v>83.95</v>
      </c>
      <c r="K41" s="36">
        <v>84.71</v>
      </c>
      <c r="L41" s="37"/>
      <c r="M41" s="38">
        <f>J41*0.4+K41*0.6</f>
        <v>84.406</v>
      </c>
    </row>
    <row r="42" spans="2:13" ht="18" customHeight="1">
      <c r="B42" s="8">
        <v>39</v>
      </c>
      <c r="C42" s="9"/>
      <c r="D42" s="29"/>
      <c r="E42" s="25" t="s">
        <v>34</v>
      </c>
      <c r="F42" s="12">
        <v>140</v>
      </c>
      <c r="G42" s="13">
        <v>1</v>
      </c>
      <c r="H42" s="9" t="s">
        <v>93</v>
      </c>
      <c r="I42" s="13" t="s">
        <v>18</v>
      </c>
      <c r="J42" s="38">
        <v>81.9</v>
      </c>
      <c r="K42" s="36">
        <v>82.32</v>
      </c>
      <c r="L42" s="37"/>
      <c r="M42" s="38">
        <f>J42*0.4+K42*0.6</f>
        <v>82.152</v>
      </c>
    </row>
    <row r="43" spans="2:13" ht="18" customHeight="1">
      <c r="B43" s="8">
        <v>40</v>
      </c>
      <c r="C43" s="9"/>
      <c r="D43" s="29"/>
      <c r="E43" s="25" t="s">
        <v>94</v>
      </c>
      <c r="F43" s="12">
        <v>141</v>
      </c>
      <c r="G43" s="13">
        <v>1</v>
      </c>
      <c r="H43" s="9" t="s">
        <v>95</v>
      </c>
      <c r="I43" s="13" t="s">
        <v>30</v>
      </c>
      <c r="J43" s="38">
        <v>62</v>
      </c>
      <c r="K43" s="36">
        <v>85.41</v>
      </c>
      <c r="L43" s="37"/>
      <c r="M43" s="38">
        <f>J43*0.4+K43*0.6</f>
        <v>76.04599999999999</v>
      </c>
    </row>
    <row r="44" spans="2:13" ht="18" customHeight="1">
      <c r="B44" s="8">
        <v>41</v>
      </c>
      <c r="C44" s="9"/>
      <c r="D44" s="29"/>
      <c r="E44" s="25" t="s">
        <v>96</v>
      </c>
      <c r="F44" s="12">
        <v>142</v>
      </c>
      <c r="G44" s="13">
        <v>1</v>
      </c>
      <c r="H44" s="9" t="s">
        <v>97</v>
      </c>
      <c r="I44" s="13" t="s">
        <v>18</v>
      </c>
      <c r="J44" s="38">
        <v>77.5</v>
      </c>
      <c r="K44" s="36">
        <v>83.24</v>
      </c>
      <c r="L44" s="37"/>
      <c r="M44" s="38">
        <f>J44*0.4+K44*0.6</f>
        <v>80.94399999999999</v>
      </c>
    </row>
    <row r="45" spans="2:13" ht="18" customHeight="1">
      <c r="B45" s="8">
        <v>42</v>
      </c>
      <c r="C45" s="9" t="s">
        <v>98</v>
      </c>
      <c r="D45" s="29" t="s">
        <v>19</v>
      </c>
      <c r="E45" s="25" t="s">
        <v>59</v>
      </c>
      <c r="F45" s="12">
        <v>143</v>
      </c>
      <c r="G45" s="13">
        <v>1</v>
      </c>
      <c r="H45" s="9" t="s">
        <v>99</v>
      </c>
      <c r="I45" s="9" t="s">
        <v>30</v>
      </c>
      <c r="J45" s="45"/>
      <c r="K45" s="36">
        <v>88.1</v>
      </c>
      <c r="L45" s="37"/>
      <c r="M45" s="38">
        <f>K45</f>
        <v>88.1</v>
      </c>
    </row>
    <row r="46" spans="2:13" ht="18" customHeight="1">
      <c r="B46" s="8">
        <v>43</v>
      </c>
      <c r="C46" s="9"/>
      <c r="D46" s="29"/>
      <c r="E46" s="25" t="s">
        <v>100</v>
      </c>
      <c r="F46" s="12">
        <v>144</v>
      </c>
      <c r="G46" s="13">
        <v>1</v>
      </c>
      <c r="H46" s="14" t="s">
        <v>101</v>
      </c>
      <c r="I46" s="14" t="s">
        <v>30</v>
      </c>
      <c r="J46" s="42"/>
      <c r="K46" s="36">
        <v>82.86</v>
      </c>
      <c r="L46" s="37"/>
      <c r="M46" s="38">
        <f>K46</f>
        <v>82.86</v>
      </c>
    </row>
    <row r="47" spans="2:13" ht="18" customHeight="1">
      <c r="B47" s="8">
        <v>44</v>
      </c>
      <c r="C47" s="9" t="s">
        <v>102</v>
      </c>
      <c r="D47" s="29" t="s">
        <v>25</v>
      </c>
      <c r="E47" s="25" t="s">
        <v>103</v>
      </c>
      <c r="F47" s="12">
        <v>145</v>
      </c>
      <c r="G47" s="13">
        <v>1</v>
      </c>
      <c r="H47" s="14" t="s">
        <v>104</v>
      </c>
      <c r="I47" s="14" t="s">
        <v>18</v>
      </c>
      <c r="J47" s="46">
        <v>81.4</v>
      </c>
      <c r="K47" s="36">
        <v>85.87</v>
      </c>
      <c r="L47" s="37"/>
      <c r="M47" s="38">
        <f>J47*0.4+K47*0.6</f>
        <v>84.082</v>
      </c>
    </row>
    <row r="48" spans="2:13" ht="18" customHeight="1">
      <c r="B48" s="8">
        <v>45</v>
      </c>
      <c r="C48" s="9"/>
      <c r="D48" s="29"/>
      <c r="E48" s="25" t="s">
        <v>37</v>
      </c>
      <c r="F48" s="12">
        <v>146</v>
      </c>
      <c r="G48" s="13">
        <v>1</v>
      </c>
      <c r="H48" s="9" t="s">
        <v>105</v>
      </c>
      <c r="I48" s="13" t="s">
        <v>30</v>
      </c>
      <c r="J48" s="38">
        <v>81.2</v>
      </c>
      <c r="K48" s="36">
        <v>85.96</v>
      </c>
      <c r="L48" s="37"/>
      <c r="M48" s="38">
        <f>J48*0.4+K48*0.6</f>
        <v>84.056</v>
      </c>
    </row>
    <row r="49" spans="2:13" ht="18" customHeight="1">
      <c r="B49" s="8">
        <v>46</v>
      </c>
      <c r="C49" s="9"/>
      <c r="D49" s="29"/>
      <c r="E49" s="25" t="s">
        <v>88</v>
      </c>
      <c r="F49" s="12">
        <v>147</v>
      </c>
      <c r="G49" s="13">
        <v>1</v>
      </c>
      <c r="H49" s="9" t="s">
        <v>106</v>
      </c>
      <c r="I49" s="13" t="s">
        <v>30</v>
      </c>
      <c r="J49" s="38">
        <v>84.8</v>
      </c>
      <c r="K49" s="36">
        <v>83.34</v>
      </c>
      <c r="L49" s="37"/>
      <c r="M49" s="38">
        <f>J49*0.4+K49*0.6</f>
        <v>83.924</v>
      </c>
    </row>
    <row r="50" spans="2:13" ht="30" customHeight="1">
      <c r="B50" s="8">
        <v>47</v>
      </c>
      <c r="C50" s="10" t="s">
        <v>107</v>
      </c>
      <c r="D50" s="29" t="s">
        <v>19</v>
      </c>
      <c r="E50" s="25" t="s">
        <v>108</v>
      </c>
      <c r="F50" s="12">
        <v>148</v>
      </c>
      <c r="G50" s="13">
        <v>1</v>
      </c>
      <c r="H50" s="23" t="s">
        <v>109</v>
      </c>
      <c r="I50" s="23" t="s">
        <v>18</v>
      </c>
      <c r="J50" s="44"/>
      <c r="K50" s="36">
        <v>84.19</v>
      </c>
      <c r="L50" s="36">
        <v>88.96</v>
      </c>
      <c r="M50" s="38">
        <f>K50*0.4+L50*0.6</f>
        <v>87.05199999999999</v>
      </c>
    </row>
    <row r="51" spans="2:13" ht="18" customHeight="1">
      <c r="B51" s="8">
        <v>48</v>
      </c>
      <c r="C51" s="9"/>
      <c r="D51" s="29"/>
      <c r="E51" s="25" t="s">
        <v>110</v>
      </c>
      <c r="F51" s="12">
        <v>149</v>
      </c>
      <c r="G51" s="13">
        <v>1</v>
      </c>
      <c r="H51" s="14" t="s">
        <v>111</v>
      </c>
      <c r="I51" s="14" t="s">
        <v>18</v>
      </c>
      <c r="J51" s="45"/>
      <c r="K51" s="36">
        <v>85.63</v>
      </c>
      <c r="L51" s="37"/>
      <c r="M51" s="38">
        <f>K51</f>
        <v>85.63</v>
      </c>
    </row>
    <row r="52" spans="2:13" ht="18" customHeight="1">
      <c r="B52" s="8">
        <v>49</v>
      </c>
      <c r="C52" s="9"/>
      <c r="D52" s="29" t="s">
        <v>25</v>
      </c>
      <c r="E52" s="25" t="s">
        <v>112</v>
      </c>
      <c r="F52" s="12">
        <v>150</v>
      </c>
      <c r="G52" s="13">
        <v>1</v>
      </c>
      <c r="H52" s="9" t="s">
        <v>113</v>
      </c>
      <c r="I52" s="13" t="s">
        <v>18</v>
      </c>
      <c r="J52" s="38">
        <v>82.8</v>
      </c>
      <c r="K52" s="36">
        <v>87.85</v>
      </c>
      <c r="L52" s="37"/>
      <c r="M52" s="38">
        <f>J52*0.4+K52*0.6</f>
        <v>85.82999999999998</v>
      </c>
    </row>
    <row r="53" spans="2:13" ht="18" customHeight="1">
      <c r="B53" s="8">
        <v>50</v>
      </c>
      <c r="C53" s="9"/>
      <c r="D53" s="29"/>
      <c r="E53" s="25" t="s">
        <v>110</v>
      </c>
      <c r="F53" s="12">
        <v>151</v>
      </c>
      <c r="G53" s="13">
        <v>1</v>
      </c>
      <c r="H53" s="14" t="s">
        <v>114</v>
      </c>
      <c r="I53" s="14" t="s">
        <v>18</v>
      </c>
      <c r="J53" s="38">
        <v>80.65</v>
      </c>
      <c r="K53" s="36">
        <v>85.39</v>
      </c>
      <c r="L53" s="37"/>
      <c r="M53" s="38">
        <f>J53*0.4+K53*0.6</f>
        <v>83.494</v>
      </c>
    </row>
    <row r="54" spans="2:13" ht="18" customHeight="1">
      <c r="B54" s="8">
        <v>51</v>
      </c>
      <c r="C54" s="9" t="s">
        <v>115</v>
      </c>
      <c r="D54" s="29" t="s">
        <v>25</v>
      </c>
      <c r="E54" s="25" t="s">
        <v>61</v>
      </c>
      <c r="F54" s="12">
        <v>152</v>
      </c>
      <c r="G54" s="13">
        <v>1</v>
      </c>
      <c r="H54" s="14" t="s">
        <v>116</v>
      </c>
      <c r="I54" s="14" t="s">
        <v>18</v>
      </c>
      <c r="J54" s="46">
        <v>74.2</v>
      </c>
      <c r="K54" s="36">
        <v>86.82</v>
      </c>
      <c r="L54" s="37"/>
      <c r="M54" s="38">
        <f>J54*0.4+K54*0.6</f>
        <v>81.77199999999999</v>
      </c>
    </row>
    <row r="55" spans="2:13" ht="18" customHeight="1">
      <c r="B55" s="8">
        <v>52</v>
      </c>
      <c r="C55" s="9"/>
      <c r="D55" s="29"/>
      <c r="E55" s="25" t="s">
        <v>53</v>
      </c>
      <c r="F55" s="12">
        <v>153</v>
      </c>
      <c r="G55" s="13">
        <v>1</v>
      </c>
      <c r="H55" s="9" t="s">
        <v>117</v>
      </c>
      <c r="I55" s="13" t="s">
        <v>18</v>
      </c>
      <c r="J55" s="38">
        <v>80.75</v>
      </c>
      <c r="K55" s="36">
        <v>82.07</v>
      </c>
      <c r="L55" s="37"/>
      <c r="M55" s="38">
        <f>J55*0.4+K55*0.6</f>
        <v>81.542</v>
      </c>
    </row>
    <row r="56" spans="2:13" ht="18" customHeight="1">
      <c r="B56" s="8">
        <v>53</v>
      </c>
      <c r="C56" s="30" t="s">
        <v>118</v>
      </c>
      <c r="D56" s="30" t="s">
        <v>19</v>
      </c>
      <c r="E56" s="30" t="s">
        <v>110</v>
      </c>
      <c r="F56" s="12">
        <v>154</v>
      </c>
      <c r="G56" s="13">
        <v>1</v>
      </c>
      <c r="H56" s="14" t="s">
        <v>119</v>
      </c>
      <c r="I56" s="14" t="s">
        <v>30</v>
      </c>
      <c r="J56" s="45"/>
      <c r="K56" s="36">
        <v>86.33</v>
      </c>
      <c r="L56" s="37"/>
      <c r="M56" s="38">
        <f>K56</f>
        <v>86.33</v>
      </c>
    </row>
    <row r="57" spans="2:13" ht="18" customHeight="1">
      <c r="B57" s="8">
        <v>54</v>
      </c>
      <c r="C57" s="31" t="s">
        <v>120</v>
      </c>
      <c r="D57" s="30" t="s">
        <v>19</v>
      </c>
      <c r="E57" s="12" t="s">
        <v>61</v>
      </c>
      <c r="F57" s="12">
        <v>155</v>
      </c>
      <c r="G57" s="13">
        <v>1</v>
      </c>
      <c r="H57" s="14" t="s">
        <v>121</v>
      </c>
      <c r="I57" s="14" t="s">
        <v>18</v>
      </c>
      <c r="J57" s="42"/>
      <c r="K57" s="36">
        <v>86.71</v>
      </c>
      <c r="L57" s="37"/>
      <c r="M57" s="38">
        <f>K57</f>
        <v>86.71</v>
      </c>
    </row>
    <row r="58" spans="2:13" ht="30" customHeight="1">
      <c r="B58" s="8">
        <v>55</v>
      </c>
      <c r="C58" s="24" t="s">
        <v>122</v>
      </c>
      <c r="D58" s="30" t="s">
        <v>25</v>
      </c>
      <c r="E58" s="32" t="s">
        <v>123</v>
      </c>
      <c r="F58" s="12">
        <v>156</v>
      </c>
      <c r="G58" s="13">
        <v>1</v>
      </c>
      <c r="H58" s="14" t="s">
        <v>124</v>
      </c>
      <c r="I58" s="14" t="s">
        <v>18</v>
      </c>
      <c r="J58" s="46">
        <v>83.9</v>
      </c>
      <c r="K58" s="36">
        <v>85.58</v>
      </c>
      <c r="L58" s="37"/>
      <c r="M58" s="38">
        <f>J58*0.4+K58*0.6</f>
        <v>84.908</v>
      </c>
    </row>
    <row r="59" spans="2:13" ht="18" customHeight="1">
      <c r="B59" s="8">
        <v>56</v>
      </c>
      <c r="C59" s="9" t="s">
        <v>125</v>
      </c>
      <c r="D59" s="20" t="s">
        <v>19</v>
      </c>
      <c r="E59" s="14" t="s">
        <v>53</v>
      </c>
      <c r="F59" s="12">
        <v>157</v>
      </c>
      <c r="G59" s="13">
        <v>1</v>
      </c>
      <c r="H59" s="9" t="s">
        <v>126</v>
      </c>
      <c r="I59" s="9" t="s">
        <v>18</v>
      </c>
      <c r="J59" s="45"/>
      <c r="K59" s="36">
        <v>86.38</v>
      </c>
      <c r="L59" s="37"/>
      <c r="M59" s="38">
        <f>K59</f>
        <v>86.38</v>
      </c>
    </row>
    <row r="60" spans="2:13" ht="18" customHeight="1">
      <c r="B60" s="8">
        <v>57</v>
      </c>
      <c r="C60" s="9"/>
      <c r="D60" s="20"/>
      <c r="E60" s="20" t="s">
        <v>127</v>
      </c>
      <c r="F60" s="12">
        <v>158</v>
      </c>
      <c r="G60" s="13">
        <v>1</v>
      </c>
      <c r="H60" s="9" t="s">
        <v>128</v>
      </c>
      <c r="I60" s="9" t="s">
        <v>18</v>
      </c>
      <c r="J60" s="45"/>
      <c r="K60" s="36">
        <v>87.89</v>
      </c>
      <c r="L60" s="36">
        <v>82.85</v>
      </c>
      <c r="M60" s="38">
        <f>K60*0.4+L60*0.6</f>
        <v>84.86599999999999</v>
      </c>
    </row>
    <row r="61" spans="2:13" ht="18" customHeight="1">
      <c r="B61" s="8">
        <v>58</v>
      </c>
      <c r="C61" s="9"/>
      <c r="D61" s="20"/>
      <c r="E61" s="20" t="s">
        <v>129</v>
      </c>
      <c r="F61" s="12">
        <v>159</v>
      </c>
      <c r="G61" s="13">
        <v>1</v>
      </c>
      <c r="H61" s="9" t="s">
        <v>130</v>
      </c>
      <c r="I61" s="9" t="s">
        <v>18</v>
      </c>
      <c r="J61" s="45"/>
      <c r="K61" s="36">
        <v>84.42</v>
      </c>
      <c r="L61" s="36">
        <v>86.89</v>
      </c>
      <c r="M61" s="38">
        <f>K61*0.4+L61*0.6</f>
        <v>85.902</v>
      </c>
    </row>
    <row r="62" spans="2:13" ht="18" customHeight="1">
      <c r="B62" s="8">
        <v>59</v>
      </c>
      <c r="C62" s="9"/>
      <c r="D62" s="20"/>
      <c r="E62" s="14" t="s">
        <v>112</v>
      </c>
      <c r="F62" s="12">
        <v>160</v>
      </c>
      <c r="G62" s="13">
        <v>2</v>
      </c>
      <c r="H62" s="9" t="s">
        <v>131</v>
      </c>
      <c r="I62" s="9" t="s">
        <v>18</v>
      </c>
      <c r="J62" s="45"/>
      <c r="K62" s="36">
        <v>87.71</v>
      </c>
      <c r="L62" s="37"/>
      <c r="M62" s="41">
        <f>K62</f>
        <v>87.71</v>
      </c>
    </row>
    <row r="63" spans="2:13" ht="18" customHeight="1">
      <c r="B63" s="8">
        <v>60</v>
      </c>
      <c r="C63" s="9"/>
      <c r="D63" s="20"/>
      <c r="E63" s="14"/>
      <c r="F63" s="12"/>
      <c r="G63" s="13"/>
      <c r="H63" s="9" t="s">
        <v>132</v>
      </c>
      <c r="I63" s="9" t="s">
        <v>18</v>
      </c>
      <c r="J63" s="45"/>
      <c r="K63" s="36">
        <v>87.65</v>
      </c>
      <c r="L63" s="37"/>
      <c r="M63" s="41">
        <f>K63</f>
        <v>87.65</v>
      </c>
    </row>
    <row r="64" spans="2:13" ht="18" customHeight="1">
      <c r="B64" s="8">
        <v>61</v>
      </c>
      <c r="C64" s="9" t="s">
        <v>133</v>
      </c>
      <c r="D64" s="24" t="s">
        <v>19</v>
      </c>
      <c r="E64" s="24" t="s">
        <v>53</v>
      </c>
      <c r="F64" s="12">
        <v>161</v>
      </c>
      <c r="G64" s="13">
        <v>1</v>
      </c>
      <c r="H64" s="14" t="s">
        <v>134</v>
      </c>
      <c r="I64" s="14" t="s">
        <v>18</v>
      </c>
      <c r="J64" s="42"/>
      <c r="K64" s="36">
        <v>86.38</v>
      </c>
      <c r="L64" s="37"/>
      <c r="M64" s="38">
        <f>K64</f>
        <v>86.38</v>
      </c>
    </row>
    <row r="65" spans="2:13" ht="30" customHeight="1">
      <c r="B65" s="8">
        <v>62</v>
      </c>
      <c r="C65" s="9"/>
      <c r="D65" s="24"/>
      <c r="E65" s="24" t="s">
        <v>135</v>
      </c>
      <c r="F65" s="12">
        <v>162</v>
      </c>
      <c r="G65" s="13">
        <v>1</v>
      </c>
      <c r="H65" s="9" t="s">
        <v>136</v>
      </c>
      <c r="I65" s="9" t="s">
        <v>18</v>
      </c>
      <c r="J65" s="45"/>
      <c r="K65" s="36">
        <v>87.82</v>
      </c>
      <c r="L65" s="36">
        <v>84.12</v>
      </c>
      <c r="M65" s="38">
        <f>K65*0.4+L65*0.6</f>
        <v>85.6</v>
      </c>
    </row>
    <row r="66" spans="2:13" ht="30" customHeight="1">
      <c r="B66" s="8">
        <v>63</v>
      </c>
      <c r="C66" s="50" t="s">
        <v>137</v>
      </c>
      <c r="D66" s="24" t="s">
        <v>19</v>
      </c>
      <c r="E66" s="25" t="s">
        <v>138</v>
      </c>
      <c r="F66" s="12">
        <v>164</v>
      </c>
      <c r="G66" s="13">
        <v>1</v>
      </c>
      <c r="H66" s="23" t="s">
        <v>139</v>
      </c>
      <c r="I66" s="23" t="s">
        <v>18</v>
      </c>
      <c r="J66" s="44"/>
      <c r="K66" s="36">
        <v>86.34</v>
      </c>
      <c r="L66" s="36">
        <v>86.38</v>
      </c>
      <c r="M66" s="38">
        <f>K66*0.4+L66*0.6</f>
        <v>86.364</v>
      </c>
    </row>
    <row r="67" spans="2:13" ht="18" customHeight="1">
      <c r="B67" s="8">
        <v>64</v>
      </c>
      <c r="C67" s="30" t="s">
        <v>140</v>
      </c>
      <c r="D67" s="24" t="s">
        <v>19</v>
      </c>
      <c r="E67" s="24" t="s">
        <v>110</v>
      </c>
      <c r="F67" s="12">
        <v>165</v>
      </c>
      <c r="G67" s="13">
        <v>1</v>
      </c>
      <c r="H67" s="14" t="s">
        <v>141</v>
      </c>
      <c r="I67" s="14" t="s">
        <v>18</v>
      </c>
      <c r="J67" s="45"/>
      <c r="K67" s="36">
        <v>86.31</v>
      </c>
      <c r="L67" s="37"/>
      <c r="M67" s="38">
        <f>K67</f>
        <v>86.31</v>
      </c>
    </row>
    <row r="68" spans="2:13" ht="18" customHeight="1">
      <c r="B68" s="8">
        <v>65</v>
      </c>
      <c r="C68" s="30"/>
      <c r="D68" s="24"/>
      <c r="E68" s="24" t="s">
        <v>61</v>
      </c>
      <c r="F68" s="12">
        <v>166</v>
      </c>
      <c r="G68" s="13">
        <v>1</v>
      </c>
      <c r="H68" s="14" t="s">
        <v>142</v>
      </c>
      <c r="I68" s="14" t="s">
        <v>18</v>
      </c>
      <c r="J68" s="42"/>
      <c r="K68" s="36">
        <v>85.21</v>
      </c>
      <c r="L68" s="37"/>
      <c r="M68" s="38">
        <f>K68</f>
        <v>85.21</v>
      </c>
    </row>
    <row r="69" spans="2:13" ht="18" customHeight="1">
      <c r="B69" s="8">
        <v>66</v>
      </c>
      <c r="C69" s="30"/>
      <c r="D69" s="24"/>
      <c r="E69" s="24" t="s">
        <v>63</v>
      </c>
      <c r="F69" s="12">
        <v>167</v>
      </c>
      <c r="G69" s="13">
        <v>1</v>
      </c>
      <c r="H69" s="9" t="s">
        <v>143</v>
      </c>
      <c r="I69" s="9" t="s">
        <v>18</v>
      </c>
      <c r="J69" s="45"/>
      <c r="K69" s="36">
        <v>81.15</v>
      </c>
      <c r="L69" s="37"/>
      <c r="M69" s="38">
        <f>K69</f>
        <v>81.15</v>
      </c>
    </row>
    <row r="70" spans="2:13" ht="18" customHeight="1">
      <c r="B70" s="8">
        <v>67</v>
      </c>
      <c r="C70" s="30"/>
      <c r="D70" s="24" t="s">
        <v>25</v>
      </c>
      <c r="E70" s="24" t="s">
        <v>144</v>
      </c>
      <c r="F70" s="12">
        <v>168</v>
      </c>
      <c r="G70" s="13">
        <v>1</v>
      </c>
      <c r="H70" s="9" t="s">
        <v>145</v>
      </c>
      <c r="I70" s="13" t="s">
        <v>18</v>
      </c>
      <c r="J70" s="38">
        <v>83.2</v>
      </c>
      <c r="K70" s="36">
        <v>83.92</v>
      </c>
      <c r="L70" s="37"/>
      <c r="M70" s="38">
        <f>J70*0.4+K70*0.6</f>
        <v>83.632</v>
      </c>
    </row>
    <row r="71" spans="2:13" ht="18" customHeight="1">
      <c r="B71" s="8">
        <v>68</v>
      </c>
      <c r="C71" s="30"/>
      <c r="D71" s="24"/>
      <c r="E71" s="24" t="s">
        <v>49</v>
      </c>
      <c r="F71" s="12">
        <v>169</v>
      </c>
      <c r="G71" s="13">
        <v>1</v>
      </c>
      <c r="H71" s="9" t="s">
        <v>146</v>
      </c>
      <c r="I71" s="13" t="s">
        <v>18</v>
      </c>
      <c r="J71" s="38">
        <v>66.3</v>
      </c>
      <c r="K71" s="36">
        <v>86.01</v>
      </c>
      <c r="L71" s="37"/>
      <c r="M71" s="38">
        <f>J71*0.4+K71*0.6</f>
        <v>78.126</v>
      </c>
    </row>
    <row r="72" spans="2:13" ht="30" customHeight="1">
      <c r="B72" s="8">
        <v>69</v>
      </c>
      <c r="C72" s="30"/>
      <c r="D72" s="24"/>
      <c r="E72" s="24" t="s">
        <v>147</v>
      </c>
      <c r="F72" s="12">
        <v>170</v>
      </c>
      <c r="G72" s="13">
        <v>1</v>
      </c>
      <c r="H72" s="9" t="s">
        <v>148</v>
      </c>
      <c r="I72" s="13" t="s">
        <v>30</v>
      </c>
      <c r="J72" s="38">
        <v>73.9</v>
      </c>
      <c r="K72" s="36">
        <v>86.15</v>
      </c>
      <c r="L72" s="40">
        <v>98.9</v>
      </c>
      <c r="M72" s="38">
        <f>J72*0.4+(K72*0.4+L72*0.6)*0.6</f>
        <v>85.84</v>
      </c>
    </row>
    <row r="73" spans="2:13" ht="18" customHeight="1">
      <c r="B73" s="8">
        <v>70</v>
      </c>
      <c r="C73" s="30"/>
      <c r="D73" s="24"/>
      <c r="E73" s="24" t="s">
        <v>149</v>
      </c>
      <c r="F73" s="12">
        <v>171</v>
      </c>
      <c r="G73" s="13">
        <v>1</v>
      </c>
      <c r="H73" s="9" t="s">
        <v>150</v>
      </c>
      <c r="I73" s="13" t="s">
        <v>18</v>
      </c>
      <c r="J73" s="38">
        <v>81</v>
      </c>
      <c r="K73" s="36">
        <v>84.96</v>
      </c>
      <c r="L73" s="37"/>
      <c r="M73" s="38">
        <f>J73*0.4+K73*0.6</f>
        <v>83.37599999999999</v>
      </c>
    </row>
    <row r="74" spans="2:13" ht="18" customHeight="1">
      <c r="B74" s="8">
        <v>71</v>
      </c>
      <c r="C74" s="30" t="s">
        <v>151</v>
      </c>
      <c r="D74" s="24" t="s">
        <v>19</v>
      </c>
      <c r="E74" s="11" t="s">
        <v>39</v>
      </c>
      <c r="F74" s="12">
        <v>172</v>
      </c>
      <c r="G74" s="13">
        <v>1</v>
      </c>
      <c r="H74" s="9" t="s">
        <v>152</v>
      </c>
      <c r="I74" s="9" t="s">
        <v>18</v>
      </c>
      <c r="J74" s="45"/>
      <c r="K74" s="36">
        <v>87.98</v>
      </c>
      <c r="L74" s="36">
        <v>87.8</v>
      </c>
      <c r="M74" s="38">
        <f>K74*0.4+L74*0.6</f>
        <v>87.872</v>
      </c>
    </row>
    <row r="75" spans="2:13" ht="18" customHeight="1">
      <c r="B75" s="8">
        <v>72</v>
      </c>
      <c r="C75" s="24" t="s">
        <v>153</v>
      </c>
      <c r="D75" s="24" t="s">
        <v>25</v>
      </c>
      <c r="E75" s="51" t="s">
        <v>154</v>
      </c>
      <c r="F75" s="12">
        <v>173</v>
      </c>
      <c r="G75" s="13">
        <v>1</v>
      </c>
      <c r="H75" s="9" t="s">
        <v>155</v>
      </c>
      <c r="I75" s="13" t="s">
        <v>18</v>
      </c>
      <c r="J75" s="38">
        <v>78.7</v>
      </c>
      <c r="K75" s="36">
        <v>80.45</v>
      </c>
      <c r="L75" s="37"/>
      <c r="M75" s="38">
        <f>J75*0.4+K75*0.6</f>
        <v>79.75</v>
      </c>
    </row>
    <row r="76" spans="2:13" ht="18" customHeight="1">
      <c r="B76" s="8">
        <v>73</v>
      </c>
      <c r="C76" s="24"/>
      <c r="D76" s="24"/>
      <c r="E76" s="51" t="s">
        <v>156</v>
      </c>
      <c r="F76" s="12">
        <v>174</v>
      </c>
      <c r="G76" s="13">
        <v>1</v>
      </c>
      <c r="H76" s="9" t="s">
        <v>157</v>
      </c>
      <c r="I76" s="13" t="s">
        <v>18</v>
      </c>
      <c r="J76" s="38">
        <v>83.45</v>
      </c>
      <c r="K76" s="36">
        <v>85.18</v>
      </c>
      <c r="L76" s="37"/>
      <c r="M76" s="38">
        <f>J76*0.4+K76*0.6</f>
        <v>84.488</v>
      </c>
    </row>
    <row r="77" spans="2:13" ht="18" customHeight="1">
      <c r="B77" s="8">
        <v>74</v>
      </c>
      <c r="C77" s="24"/>
      <c r="D77" s="24"/>
      <c r="E77" s="51" t="s">
        <v>34</v>
      </c>
      <c r="F77" s="12">
        <v>175</v>
      </c>
      <c r="G77" s="13">
        <v>1</v>
      </c>
      <c r="H77" s="9" t="s">
        <v>158</v>
      </c>
      <c r="I77" s="13" t="s">
        <v>30</v>
      </c>
      <c r="J77" s="38">
        <v>80.35</v>
      </c>
      <c r="K77" s="36">
        <v>82.21</v>
      </c>
      <c r="L77" s="37"/>
      <c r="M77" s="38">
        <f>J77*0.4+K77*0.6</f>
        <v>81.466</v>
      </c>
    </row>
    <row r="78" spans="2:13" ht="18" customHeight="1">
      <c r="B78" s="8">
        <v>75</v>
      </c>
      <c r="C78" s="30" t="s">
        <v>159</v>
      </c>
      <c r="D78" s="30" t="s">
        <v>19</v>
      </c>
      <c r="E78" s="52" t="s">
        <v>49</v>
      </c>
      <c r="F78" s="12">
        <v>176</v>
      </c>
      <c r="G78" s="13">
        <v>1</v>
      </c>
      <c r="H78" s="9" t="s">
        <v>160</v>
      </c>
      <c r="I78" s="9" t="s">
        <v>30</v>
      </c>
      <c r="J78" s="45"/>
      <c r="K78" s="36">
        <v>85.74</v>
      </c>
      <c r="L78" s="37"/>
      <c r="M78" s="38">
        <f>K78</f>
        <v>85.74</v>
      </c>
    </row>
    <row r="79" spans="2:13" ht="18" customHeight="1">
      <c r="B79" s="8">
        <v>76</v>
      </c>
      <c r="C79" s="30"/>
      <c r="D79" s="30"/>
      <c r="E79" s="52" t="s">
        <v>103</v>
      </c>
      <c r="F79" s="12">
        <v>177</v>
      </c>
      <c r="G79" s="13">
        <v>1</v>
      </c>
      <c r="H79" s="14" t="s">
        <v>161</v>
      </c>
      <c r="I79" s="14" t="s">
        <v>30</v>
      </c>
      <c r="J79" s="42"/>
      <c r="K79" s="36">
        <v>88.13</v>
      </c>
      <c r="L79" s="37"/>
      <c r="M79" s="38">
        <f>K79</f>
        <v>88.13</v>
      </c>
    </row>
    <row r="80" spans="2:13" ht="18" customHeight="1">
      <c r="B80" s="8">
        <v>77</v>
      </c>
      <c r="C80" s="30"/>
      <c r="D80" s="30"/>
      <c r="E80" s="52" t="s">
        <v>44</v>
      </c>
      <c r="F80" s="12">
        <v>178</v>
      </c>
      <c r="G80" s="13">
        <v>1</v>
      </c>
      <c r="H80" s="9" t="s">
        <v>162</v>
      </c>
      <c r="I80" s="9" t="s">
        <v>18</v>
      </c>
      <c r="J80" s="45"/>
      <c r="K80" s="36">
        <v>82.52</v>
      </c>
      <c r="L80" s="37"/>
      <c r="M80" s="38">
        <f>K80</f>
        <v>82.52</v>
      </c>
    </row>
    <row r="81" spans="2:13" ht="18" customHeight="1">
      <c r="B81" s="8">
        <v>78</v>
      </c>
      <c r="C81" s="30"/>
      <c r="D81" s="30" t="s">
        <v>25</v>
      </c>
      <c r="E81" s="52" t="s">
        <v>163</v>
      </c>
      <c r="F81" s="12">
        <v>179</v>
      </c>
      <c r="G81" s="13">
        <v>1</v>
      </c>
      <c r="H81" s="14" t="s">
        <v>164</v>
      </c>
      <c r="I81" s="14" t="s">
        <v>30</v>
      </c>
      <c r="J81" s="46">
        <v>85.7</v>
      </c>
      <c r="K81" s="36">
        <v>87.72</v>
      </c>
      <c r="L81" s="37"/>
      <c r="M81" s="38">
        <f>J81*0.4+K81*0.6</f>
        <v>86.912</v>
      </c>
    </row>
    <row r="82" spans="2:13" ht="18" customHeight="1">
      <c r="B82" s="8">
        <v>79</v>
      </c>
      <c r="C82" s="20" t="s">
        <v>165</v>
      </c>
      <c r="D82" s="20" t="s">
        <v>19</v>
      </c>
      <c r="E82" s="53" t="s">
        <v>166</v>
      </c>
      <c r="F82" s="12">
        <v>180</v>
      </c>
      <c r="G82" s="13">
        <v>1</v>
      </c>
      <c r="H82" s="14" t="s">
        <v>167</v>
      </c>
      <c r="I82" s="14" t="s">
        <v>18</v>
      </c>
      <c r="J82" s="42"/>
      <c r="K82" s="36">
        <v>87.58</v>
      </c>
      <c r="L82" s="37"/>
      <c r="M82" s="38">
        <f>K82</f>
        <v>87.58</v>
      </c>
    </row>
    <row r="83" spans="2:13" ht="30" customHeight="1">
      <c r="B83" s="8">
        <v>80</v>
      </c>
      <c r="C83" s="20"/>
      <c r="D83" s="30" t="s">
        <v>25</v>
      </c>
      <c r="E83" s="53" t="s">
        <v>168</v>
      </c>
      <c r="F83" s="12">
        <v>181</v>
      </c>
      <c r="G83" s="13">
        <v>1</v>
      </c>
      <c r="H83" s="14" t="s">
        <v>169</v>
      </c>
      <c r="I83" s="14" t="s">
        <v>18</v>
      </c>
      <c r="J83" s="46">
        <v>81.05</v>
      </c>
      <c r="K83" s="36">
        <v>85.85</v>
      </c>
      <c r="L83" s="37"/>
      <c r="M83" s="38">
        <f>J83*0.4+K83*0.6</f>
        <v>83.93</v>
      </c>
    </row>
    <row r="84" spans="2:13" ht="18" customHeight="1">
      <c r="B84" s="8">
        <v>81</v>
      </c>
      <c r="C84" s="31" t="s">
        <v>170</v>
      </c>
      <c r="D84" s="54" t="s">
        <v>171</v>
      </c>
      <c r="E84" s="54" t="s">
        <v>166</v>
      </c>
      <c r="F84" s="12">
        <v>182</v>
      </c>
      <c r="G84" s="13">
        <v>1</v>
      </c>
      <c r="H84" s="14" t="s">
        <v>172</v>
      </c>
      <c r="I84" s="14" t="s">
        <v>30</v>
      </c>
      <c r="J84" s="42"/>
      <c r="K84" s="36">
        <v>82.86</v>
      </c>
      <c r="L84" s="37"/>
      <c r="M84" s="38">
        <f>K84</f>
        <v>82.86</v>
      </c>
    </row>
    <row r="85" spans="2:13" ht="30" customHeight="1">
      <c r="B85" s="8">
        <v>82</v>
      </c>
      <c r="C85" s="31"/>
      <c r="D85" s="54"/>
      <c r="E85" s="55" t="s">
        <v>173</v>
      </c>
      <c r="F85" s="12">
        <v>184</v>
      </c>
      <c r="G85" s="13">
        <v>1</v>
      </c>
      <c r="H85" s="14" t="s">
        <v>174</v>
      </c>
      <c r="I85" s="14" t="s">
        <v>18</v>
      </c>
      <c r="J85" s="42"/>
      <c r="K85" s="36">
        <v>86.09</v>
      </c>
      <c r="L85" s="36">
        <v>82.75</v>
      </c>
      <c r="M85" s="38">
        <f>K85*0.4+L85*0.6</f>
        <v>84.086</v>
      </c>
    </row>
    <row r="86" spans="2:13" ht="18" customHeight="1">
      <c r="B86" s="8">
        <v>83</v>
      </c>
      <c r="C86" s="14" t="s">
        <v>175</v>
      </c>
      <c r="D86" s="20" t="s">
        <v>25</v>
      </c>
      <c r="E86" s="20" t="s">
        <v>176</v>
      </c>
      <c r="F86" s="12">
        <v>185</v>
      </c>
      <c r="G86" s="13">
        <v>1</v>
      </c>
      <c r="H86" s="9" t="s">
        <v>177</v>
      </c>
      <c r="I86" s="13" t="s">
        <v>18</v>
      </c>
      <c r="J86" s="38">
        <v>85.8</v>
      </c>
      <c r="K86" s="36">
        <v>85.28</v>
      </c>
      <c r="L86" s="37"/>
      <c r="M86" s="38">
        <f>J86*0.4+K86*0.6</f>
        <v>85.488</v>
      </c>
    </row>
    <row r="87" spans="2:13" ht="30" customHeight="1">
      <c r="B87" s="8">
        <v>84</v>
      </c>
      <c r="C87" s="14"/>
      <c r="D87" s="20"/>
      <c r="E87" s="20" t="s">
        <v>178</v>
      </c>
      <c r="F87" s="12">
        <v>186</v>
      </c>
      <c r="G87" s="13">
        <v>1</v>
      </c>
      <c r="H87" s="9" t="s">
        <v>179</v>
      </c>
      <c r="I87" s="13" t="s">
        <v>18</v>
      </c>
      <c r="J87" s="38">
        <v>85.3</v>
      </c>
      <c r="K87" s="36">
        <v>85.06</v>
      </c>
      <c r="L87" s="36">
        <v>83.07</v>
      </c>
      <c r="M87" s="38">
        <f>J87*0.4+(K87*0.4+L87*0.6)*0.6</f>
        <v>84.43959999999998</v>
      </c>
    </row>
    <row r="88" spans="2:13" ht="30" customHeight="1">
      <c r="B88" s="8">
        <v>85</v>
      </c>
      <c r="C88" s="14"/>
      <c r="D88" s="20"/>
      <c r="E88" s="20" t="s">
        <v>180</v>
      </c>
      <c r="F88" s="12">
        <v>187</v>
      </c>
      <c r="G88" s="13">
        <v>1</v>
      </c>
      <c r="H88" s="9" t="s">
        <v>181</v>
      </c>
      <c r="I88" s="13" t="s">
        <v>18</v>
      </c>
      <c r="J88" s="38">
        <v>88.3</v>
      </c>
      <c r="K88" s="36">
        <v>82.6</v>
      </c>
      <c r="L88" s="36">
        <v>84.55</v>
      </c>
      <c r="M88" s="38">
        <f>J88*0.4+(K88*0.4+L88*0.6)*0.6</f>
        <v>85.582</v>
      </c>
    </row>
    <row r="89" spans="2:13" ht="18" customHeight="1">
      <c r="B89" s="8">
        <v>86</v>
      </c>
      <c r="C89" s="14"/>
      <c r="D89" s="20"/>
      <c r="E89" s="20" t="s">
        <v>182</v>
      </c>
      <c r="F89" s="12">
        <v>188</v>
      </c>
      <c r="G89" s="13">
        <v>1</v>
      </c>
      <c r="H89" s="14" t="s">
        <v>183</v>
      </c>
      <c r="I89" s="14" t="s">
        <v>18</v>
      </c>
      <c r="J89" s="46">
        <v>81.05</v>
      </c>
      <c r="K89" s="36">
        <v>81.81</v>
      </c>
      <c r="L89" s="37"/>
      <c r="M89" s="38">
        <f>J89*0.4+K89*0.6</f>
        <v>81.506</v>
      </c>
    </row>
    <row r="90" spans="2:13" ht="18" customHeight="1">
      <c r="B90" s="8">
        <v>87</v>
      </c>
      <c r="C90" s="14"/>
      <c r="D90" s="20"/>
      <c r="E90" s="20" t="s">
        <v>184</v>
      </c>
      <c r="F90" s="12">
        <v>189</v>
      </c>
      <c r="G90" s="13">
        <v>1</v>
      </c>
      <c r="H90" s="9" t="s">
        <v>185</v>
      </c>
      <c r="I90" s="13" t="s">
        <v>18</v>
      </c>
      <c r="J90" s="38">
        <v>83.4</v>
      </c>
      <c r="K90" s="36">
        <v>85.84</v>
      </c>
      <c r="L90" s="36">
        <v>82.65</v>
      </c>
      <c r="M90" s="38">
        <f>J90*0.4+(K90*0.4+L90*0.6)*0.6</f>
        <v>83.71560000000002</v>
      </c>
    </row>
    <row r="91" spans="2:13" ht="30" customHeight="1">
      <c r="B91" s="8">
        <v>88</v>
      </c>
      <c r="C91" s="14"/>
      <c r="D91" s="20"/>
      <c r="E91" s="20" t="s">
        <v>186</v>
      </c>
      <c r="F91" s="12">
        <v>190</v>
      </c>
      <c r="G91" s="13">
        <v>1</v>
      </c>
      <c r="H91" s="9" t="s">
        <v>187</v>
      </c>
      <c r="I91" s="13" t="s">
        <v>18</v>
      </c>
      <c r="J91" s="38">
        <v>75.3</v>
      </c>
      <c r="K91" s="36">
        <v>86.98</v>
      </c>
      <c r="L91" s="36">
        <v>85.06</v>
      </c>
      <c r="M91" s="38">
        <f>J91*0.4+(K91*0.4+L91*0.6)*0.6</f>
        <v>81.6168</v>
      </c>
    </row>
    <row r="92" spans="2:13" ht="18" customHeight="1">
      <c r="B92" s="8">
        <v>89</v>
      </c>
      <c r="C92" s="14"/>
      <c r="D92" s="20"/>
      <c r="E92" s="20" t="s">
        <v>188</v>
      </c>
      <c r="F92" s="12">
        <v>191</v>
      </c>
      <c r="G92" s="13">
        <v>1</v>
      </c>
      <c r="H92" s="14" t="s">
        <v>189</v>
      </c>
      <c r="I92" s="14" t="s">
        <v>18</v>
      </c>
      <c r="J92" s="46">
        <v>77.2</v>
      </c>
      <c r="K92" s="36">
        <v>79.74</v>
      </c>
      <c r="L92" s="37"/>
      <c r="M92" s="38">
        <f>J92*0.4+K92*0.6</f>
        <v>78.72399999999999</v>
      </c>
    </row>
    <row r="93" spans="2:13" ht="30" customHeight="1">
      <c r="B93" s="8">
        <v>90</v>
      </c>
      <c r="C93" s="24" t="s">
        <v>190</v>
      </c>
      <c r="D93" s="20" t="s">
        <v>19</v>
      </c>
      <c r="E93" s="51" t="s">
        <v>191</v>
      </c>
      <c r="F93" s="12">
        <v>192</v>
      </c>
      <c r="G93" s="13">
        <v>1</v>
      </c>
      <c r="H93" s="9" t="s">
        <v>192</v>
      </c>
      <c r="I93" s="9" t="s">
        <v>18</v>
      </c>
      <c r="J93" s="45"/>
      <c r="K93" s="36">
        <v>86.38</v>
      </c>
      <c r="L93" s="36">
        <v>84.2</v>
      </c>
      <c r="M93" s="38">
        <f>K93*0.4+L93*0.6</f>
        <v>85.072</v>
      </c>
    </row>
    <row r="94" spans="2:13" ht="18" customHeight="1">
      <c r="B94" s="8">
        <v>91</v>
      </c>
      <c r="C94" s="24"/>
      <c r="D94" s="20"/>
      <c r="E94" s="51" t="s">
        <v>193</v>
      </c>
      <c r="F94" s="12">
        <v>193</v>
      </c>
      <c r="G94" s="13">
        <v>1</v>
      </c>
      <c r="H94" s="9" t="s">
        <v>194</v>
      </c>
      <c r="I94" s="9" t="s">
        <v>18</v>
      </c>
      <c r="J94" s="45"/>
      <c r="K94" s="36">
        <v>84.85</v>
      </c>
      <c r="L94" s="36">
        <v>82.06</v>
      </c>
      <c r="M94" s="38">
        <f>K94*0.4+L94*0.6</f>
        <v>83.17599999999999</v>
      </c>
    </row>
    <row r="95" spans="2:13" ht="96.75" customHeight="1">
      <c r="B95" s="56" t="s">
        <v>195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</row>
  </sheetData>
  <sheetProtection/>
  <mergeCells count="62">
    <mergeCell ref="B1:M1"/>
    <mergeCell ref="K2:L2"/>
    <mergeCell ref="B95:M95"/>
    <mergeCell ref="B2:B3"/>
    <mergeCell ref="C2:C3"/>
    <mergeCell ref="C4:C6"/>
    <mergeCell ref="C7:C9"/>
    <mergeCell ref="C11:C16"/>
    <mergeCell ref="C18:C25"/>
    <mergeCell ref="C26:C30"/>
    <mergeCell ref="C31:C33"/>
    <mergeCell ref="C34:C44"/>
    <mergeCell ref="C45:C46"/>
    <mergeCell ref="C47:C49"/>
    <mergeCell ref="C50:C53"/>
    <mergeCell ref="C54:C55"/>
    <mergeCell ref="C59:C63"/>
    <mergeCell ref="C64:C65"/>
    <mergeCell ref="C67:C73"/>
    <mergeCell ref="C75:C77"/>
    <mergeCell ref="C78:C81"/>
    <mergeCell ref="C82:C83"/>
    <mergeCell ref="C84:C85"/>
    <mergeCell ref="C86:C92"/>
    <mergeCell ref="C93:C94"/>
    <mergeCell ref="D2:D3"/>
    <mergeCell ref="D5:D6"/>
    <mergeCell ref="D7:D8"/>
    <mergeCell ref="D11:D13"/>
    <mergeCell ref="D14:D16"/>
    <mergeCell ref="D18:D21"/>
    <mergeCell ref="D22:D25"/>
    <mergeCell ref="D26:D30"/>
    <mergeCell ref="D31:D32"/>
    <mergeCell ref="D35:D44"/>
    <mergeCell ref="D45:D46"/>
    <mergeCell ref="D47:D49"/>
    <mergeCell ref="D50:D51"/>
    <mergeCell ref="D52:D53"/>
    <mergeCell ref="D54:D55"/>
    <mergeCell ref="D59:D63"/>
    <mergeCell ref="D64:D65"/>
    <mergeCell ref="D67:D69"/>
    <mergeCell ref="D70:D73"/>
    <mergeCell ref="D75:D77"/>
    <mergeCell ref="D78:D80"/>
    <mergeCell ref="D84:D85"/>
    <mergeCell ref="D86:D92"/>
    <mergeCell ref="D93:D94"/>
    <mergeCell ref="E2:E3"/>
    <mergeCell ref="E26:E28"/>
    <mergeCell ref="E62:E63"/>
    <mergeCell ref="F2:F3"/>
    <mergeCell ref="F26:F28"/>
    <mergeCell ref="F62:F63"/>
    <mergeCell ref="G2:G3"/>
    <mergeCell ref="G26:G28"/>
    <mergeCell ref="G62:G63"/>
    <mergeCell ref="H2:H3"/>
    <mergeCell ref="I2:I3"/>
    <mergeCell ref="J2:J3"/>
    <mergeCell ref="M2:M3"/>
  </mergeCells>
  <dataValidations count="1">
    <dataValidation allowBlank="1" showInputMessage="1" showErrorMessage="1" sqref="D2 D3 D4 D7 D8 D10 D11 D12 D13 D14 D15 D16 D17 D18 D19 D20 D32 D95 D27:D28"/>
  </dataValidations>
  <printOptions horizontalCentered="1"/>
  <pageMargins left="0.275" right="0.236111111111111" top="0.550694444444444" bottom="0.118055555555556" header="0.5" footer="0.236111111111111"/>
  <pageSetup fitToHeight="0" fitToWidth="1" horizontalDpi="600" verticalDpi="600" orientation="portrait" paperSize="9"/>
  <rowBreaks count="2" manualBreakCount="2">
    <brk id="33" min="1" max="12" man="1"/>
    <brk id="6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湘江</cp:lastModifiedBy>
  <dcterms:created xsi:type="dcterms:W3CDTF">2021-10-22T09:30:00Z</dcterms:created>
  <dcterms:modified xsi:type="dcterms:W3CDTF">2022-08-31T11:50:12Z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707F0F77E0CF48CDABA7015D9825AAA4</vt:lpwstr>
  </property>
  <property fmtid="{D5CDD505-2E9C-101B-9397-08002B2CF9AE}" pid="4" name="KSOProductBuildV">
    <vt:lpwstr>2052-11.1.0.12353</vt:lpwstr>
  </property>
</Properties>
</file>